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Gemeenten/"/>
    </mc:Choice>
  </mc:AlternateContent>
  <xr:revisionPtr revIDLastSave="37" documentId="13_ncr:1_{45E7CA1C-F466-4B65-B28B-08A3F7638B13}" xr6:coauthVersionLast="47" xr6:coauthVersionMax="47" xr10:uidLastSave="{E0B68896-86F8-497C-9EBB-956E6C7F619A}"/>
  <bookViews>
    <workbookView minimized="1" xWindow="45600" yWindow="2850" windowWidth="18720" windowHeight="11745" firstSheet="2" activeTab="6"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7. Conclusie en ondertekening" sheetId="9" r:id="rId7"/>
    <sheet name="8. Kortcyclische acties"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9" l="1"/>
  <c r="C5" i="3"/>
  <c r="C6" i="7"/>
  <c r="C7" i="7"/>
  <c r="Q8" i="7" l="1"/>
  <c r="Q7" i="7"/>
  <c r="Q6" i="7"/>
  <c r="J8" i="7"/>
  <c r="J7" i="7"/>
  <c r="J6" i="7"/>
  <c r="C26" i="9"/>
  <c r="C25" i="9"/>
  <c r="C24" i="9"/>
  <c r="C22" i="9"/>
  <c r="C21" i="9"/>
  <c r="C20" i="9"/>
  <c r="C18" i="9"/>
  <c r="C17" i="9"/>
  <c r="C16" i="9"/>
  <c r="C8" i="7"/>
  <c r="C9" i="9" l="1"/>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F15" i="9"/>
  <c r="F14" i="9"/>
  <c r="F13" i="9"/>
  <c r="F10" i="9"/>
  <c r="F9" i="9"/>
  <c r="F8" i="9"/>
  <c r="B1" i="4"/>
  <c r="C8" i="9"/>
  <c r="C12" i="9"/>
  <c r="C11" i="9"/>
  <c r="C10" i="9"/>
  <c r="B1" i="9"/>
  <c r="B1" i="7"/>
  <c r="B1" i="3"/>
  <c r="B1" i="2"/>
  <c r="B1" i="8"/>
  <c r="G17" i="11" l="1"/>
  <c r="D19" i="11" s="1" a="1"/>
  <c r="D19" i="11" s="1"/>
  <c r="J4" i="2"/>
  <c r="J5" i="2" l="1"/>
  <c r="J6" i="2" l="1"/>
  <c r="J7" i="2" l="1"/>
  <c r="J8" i="2" s="1"/>
  <c r="J9" i="2" l="1"/>
  <c r="J10" i="2" l="1"/>
  <c r="J11" i="2" l="1"/>
  <c r="J12" i="2" l="1"/>
  <c r="C12" i="3" s="1"/>
  <c r="B19" i="3" l="1"/>
  <c r="C23" i="9" s="1"/>
  <c r="C7" i="3"/>
  <c r="C14" i="3"/>
  <c r="B5" i="3"/>
  <c r="B12" i="3"/>
  <c r="C19" i="9" s="1"/>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<sst xmlns="http://schemas.openxmlformats.org/spreadsheetml/2006/main" count="252" uniqueCount="158">
  <si>
    <t>Versie</t>
  </si>
  <si>
    <t>1.0.9</t>
  </si>
  <si>
    <t>Versiedatum</t>
  </si>
  <si>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</si>
  <si>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</si>
  <si>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</si>
  <si>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</si>
  <si>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</si>
  <si>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</si>
  <si>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</si>
  <si>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</si>
  <si>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</si>
  <si>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</si>
  <si>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</si>
  <si>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</si>
  <si>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</si>
  <si>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</si>
  <si>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</si>
  <si>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</si>
  <si>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</si>
  <si>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</si>
  <si>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</si>
  <si>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</si>
  <si>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</si>
  <si>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</si>
  <si>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</si>
  <si>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</si>
  <si>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</si>
  <si>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</si>
  <si>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</si>
  <si>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</si>
  <si>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</si>
  <si>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</si>
  <si>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</si>
  <si>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</si>
  <si>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</si>
  <si>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</si>
  <si>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</si>
  <si>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</si>
  <si>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</si>
  <si>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</si>
  <si>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</si>
  <si>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</si>
  <si>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</si>
  <si>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</si>
  <si>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</si>
  <si>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</si>
  <si>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</si>
  <si>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</si>
  <si>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</si>
  <si>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</si>
  <si>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</si>
  <si>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</si>
  <si>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</si>
  <si>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</si>
  <si>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</si>
  <si>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</si>
  <si>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</si>
  <si>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</si>
  <si>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</si>
  <si>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</si>
  <si>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</si>
  <si>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</si>
  <si>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</si>
  <si>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</si>
  <si>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</si>
  <si>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</si>
  <si>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</si>
  <si>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</si>
  <si>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</si>
  <si>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</si>
  <si>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</si>
  <si>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</si>
  <si>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</si>
  <si>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</si>
  <si>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</si>
  <si>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</si>
  <si>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</si>
  <si>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</si>
  <si>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</si>
  <si>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</si>
  <si>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</si>
  <si>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</si>
  <si>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</si>
  <si>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</si>
  <si>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</si>
  <si>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</si>
  <si>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</si>
  <si>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</si>
  <si>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</si>
  <si>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</si>
  <si>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</si>
  <si>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</si>
  <si>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</si>
  <si>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</si>
  <si>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</si>
  <si>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</si>
  <si>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</si>
  <si>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</si>
  <si>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</si>
  <si>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</si>
  <si>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</si>
  <si>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</si>
  <si>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</si>
  <si>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</si>
  <si>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</si>
  <si>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</si>
  <si>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</si>
  <si>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</si>
  <si>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</si>
  <si>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</si>
  <si>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</si>
  <si>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Conclusie &amp; ondertekening</t>
  </si>
  <si>
    <t>Conclusie</t>
  </si>
  <si>
    <t>Afhankelijk van de in te zetten ondersteuningsvorm is één van onderstaande eigen bijdragen van toepassing.</t>
  </si>
  <si>
    <r>
      <t xml:space="preserve">Begeleider 1 </t>
    </r>
    <r>
      <rPr>
        <sz val="11"/>
        <color rgb="FF000000"/>
        <rFont val="Calibri"/>
        <family val="2"/>
        <scheme val="minor"/>
      </rPr>
      <t>- casushouder</t>
    </r>
  </si>
  <si>
    <t>Naam</t>
  </si>
  <si>
    <t>Eigen bijdrage voor Begeleiding, Dagopvang en Beschermd Wonen zonder Huisvesting</t>
  </si>
  <si>
    <t>Het Centraal Administratie Kantoor (CAK) is verantwoordelijk voor de inning van de eigen bijdrage voor de gemeente (Verordening MO Tilburg 2023 artikel 6.1 en Besluit MO Tilburg 2023, artikel 2.1 en 2.2). U betaalt voor de maatwerkvoorziening vanuit de Wmo € 19,00 per maand, ongeacht hoeveel ondersteuning of hulpmiddelen u ontvangt. Het CAK zal op basis van de bij hen bekende gegevens bepalen of u deze eigen bijdrage daadwerkelijk moet betalen. U ontvangt hierover van het CAK bericht. Voor meer informatie kunt u terecht op www.hetcak.nl</t>
  </si>
  <si>
    <t>Straat + huisnr</t>
  </si>
  <si>
    <t>Begeleider 2</t>
  </si>
  <si>
    <t>Domeinen</t>
  </si>
  <si>
    <t>Focusdomein 1</t>
  </si>
  <si>
    <t>Eigen bijdrage voor Beschermd Wonen met Huisvesting:</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</si>
  <si>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</si>
  <si>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</si>
  <si>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</si>
  <si>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</si>
  <si>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</si>
  <si>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</si>
  <si>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</si>
  <si>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</si>
  <si>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r>
      <t xml:space="preserve">Indicatie ureninzet begeleiding
</t>
    </r>
    <r>
      <rPr>
        <b/>
        <sz val="8"/>
        <color rgb="FF000000"/>
        <rFont val="Calibri"/>
        <family val="2"/>
      </rPr>
      <t xml:space="preserve"> </t>
    </r>
    <r>
      <rPr>
        <sz val="8"/>
        <color rgb="FF000000"/>
        <rFont val="Calibri"/>
        <family val="2"/>
      </rPr>
      <t>(gem. uren per week)</t>
    </r>
  </si>
  <si>
    <t>Focusdomein 3</t>
  </si>
  <si>
    <t>Bezwaarclausule</t>
  </si>
  <si>
    <t>Als u het niet eens bent met onze beslissing dan kunt u een bezwaarschrift indienen bij burgemeester en wethouders van de gemeente waar u woonachtig bent. Vanaf de eerstvolgende dag na het bekendmaken van het besluit hebt u zes weken de tijd om bezwaar te maken. In uw bezwaarschrift vermeldt u in ieder geval uw naam, adres en telefoonnummer, het besluit waartegen u bezwaar maakt, de redenen voor uw bezwaar, de datum en uw handtekening. Wilt u daarnaast een kopie van de beschikking (dit ondersteuningsplan) meesturen.                            Let op: Bezwaren voor beschermd wonen moeten ingediend worden bij gemeente Tilburg.</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</si>
  <si>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</si>
  <si>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</si>
  <si>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Voorlopige voorziening</t>
  </si>
  <si>
    <t>Bent u het eens met de inhoud van dit ondersteuningsplan, dan kunt u tekenen voor akkoord. Bent u het niet eens met de inhoud van dit ondersteuningsplan dan kunt u het ondersteuningsplan niet ondertekenen, of tekenen 'voor gezien'.</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</si>
  <si>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</si>
  <si>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Voor gezien, getekend door cliënt:</t>
  </si>
  <si>
    <t>Indien niet akkoord, maar getekend voor gezien - toelichting:</t>
  </si>
  <si>
    <t>Voor akkoord, getekend door cliënt:</t>
  </si>
  <si>
    <t>Voor akkoord, getekend door begeleider (casushouder):</t>
  </si>
  <si>
    <t>Mandatering</t>
  </si>
  <si>
    <t>Datum</t>
  </si>
  <si>
    <t>Plaats</t>
  </si>
  <si>
    <t>Datum besluit</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</si>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</sst>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dd/mm/yy;@"/>
  </numFmts>
  <fonts count="53"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sz val="10"/>
      <color rgb="FF000000"/>
      <name val="Calibri"/>
      <family val="2"/>
      <charset val="1"/>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i/>
      <sz val="10"/>
      <color rgb="FF000000"/>
      <name val="Calibri"/>
      <family val="2"/>
      <charset val="1"/>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s>
  <fills count="21">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2" fillId="0" borderId="0"/>
  </cellStyleXfs>
  <cellXfs count="288">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31" fillId="2" borderId="0" xfId="0" applyFont="1" applyFill="1"/>
    <xf numFmtId="0" fontId="31" fillId="2" borderId="0" xfId="0" applyFont="1" applyFill="1" applyAlignment="1" applyProtection="1">
      <alignment horizontal="left"/>
      <protection locked="0"/>
    </xf>
    <xf numFmtId="14" fontId="31" fillId="2" borderId="0" xfId="0" applyNumberFormat="1" applyFont="1" applyFill="1" applyAlignment="1" applyProtection="1">
      <alignment horizontal="left"/>
      <protection locked="0"/>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1" fillId="0" borderId="0" xfId="0" applyFont="1"/>
    <xf numFmtId="0" fontId="45" fillId="0" borderId="0" xfId="0" applyFont="1"/>
    <xf numFmtId="0" fontId="4" fillId="0" borderId="0" xfId="0" applyFont="1" applyAlignment="1">
      <alignment vertical="top" wrapText="1"/>
    </xf>
    <xf numFmtId="0" fontId="4" fillId="0" borderId="0" xfId="0" applyFont="1"/>
    <xf numFmtId="0" fontId="47"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8" fillId="0" borderId="0" xfId="0" applyFont="1" applyAlignment="1" applyProtection="1">
      <alignment horizontal="left"/>
      <protection locked="0"/>
    </xf>
    <xf numFmtId="164" fontId="48" fillId="3" borderId="7" xfId="0" applyNumberFormat="1" applyFont="1" applyFill="1" applyBorder="1" applyAlignment="1">
      <alignment horizontal="left" vertical="top"/>
    </xf>
    <xf numFmtId="41" fontId="49" fillId="0" borderId="0" xfId="0" applyNumberFormat="1" applyFont="1" applyAlignment="1">
      <alignment horizontal="left" vertical="top"/>
    </xf>
    <xf numFmtId="0" fontId="3" fillId="0" borderId="0" xfId="0" applyFont="1"/>
    <xf numFmtId="0" fontId="42"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50" fillId="16" borderId="7" xfId="0" applyFont="1" applyFill="1" applyBorder="1" applyAlignment="1" applyProtection="1">
      <alignment horizontal="left" vertical="top" wrapText="1"/>
      <protection locked="0"/>
    </xf>
    <xf numFmtId="0" fontId="0" fillId="0" borderId="0" xfId="0" applyAlignment="1">
      <alignment horizontal="left" vertical="top"/>
    </xf>
    <xf numFmtId="0" fontId="48" fillId="3" borderId="7" xfId="0" applyFont="1" applyFill="1" applyBorder="1" applyAlignment="1">
      <alignment horizontal="left" vertical="top"/>
    </xf>
    <xf numFmtId="0" fontId="5" fillId="7" borderId="7" xfId="0" applyFont="1" applyFill="1" applyBorder="1" applyAlignment="1">
      <alignment horizontal="left" vertical="top" wrapText="1"/>
    </xf>
    <xf numFmtId="41" fontId="48" fillId="0" borderId="0" xfId="0" applyNumberFormat="1" applyFont="1" applyAlignment="1" applyProtection="1">
      <alignment horizontal="left" vertical="top"/>
      <protection locked="0"/>
    </xf>
    <xf numFmtId="41" fontId="5" fillId="13" borderId="7" xfId="0" applyNumberFormat="1" applyFont="1" applyFill="1" applyBorder="1" applyAlignment="1">
      <alignment vertical="top" wrapText="1"/>
    </xf>
    <xf numFmtId="0" fontId="48"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0" fontId="44" fillId="2" borderId="22" xfId="0" applyFont="1" applyFill="1" applyBorder="1" applyAlignment="1">
      <alignment vertical="center"/>
    </xf>
    <xf numFmtId="0" fontId="44" fillId="2" borderId="59" xfId="0" applyFont="1" applyFill="1" applyBorder="1" applyAlignment="1">
      <alignment vertical="center"/>
    </xf>
    <xf numFmtId="0" fontId="44" fillId="2" borderId="37" xfId="0" applyFont="1" applyFill="1" applyBorder="1" applyAlignment="1">
      <alignment vertical="center"/>
    </xf>
    <xf numFmtId="0" fontId="1" fillId="0" borderId="0" xfId="0" applyFont="1" applyAlignment="1">
      <alignment vertical="center"/>
    </xf>
    <xf numFmtId="0" fontId="1" fillId="11" borderId="19" xfId="0" applyFont="1" applyFill="1" applyBorder="1" applyAlignment="1">
      <alignment vertical="center"/>
    </xf>
    <xf numFmtId="0" fontId="1" fillId="15" borderId="20" xfId="0" applyFont="1" applyFill="1" applyBorder="1" applyAlignment="1">
      <alignment vertical="center"/>
    </xf>
    <xf numFmtId="0" fontId="1" fillId="0" borderId="0" xfId="0" applyFont="1"/>
    <xf numFmtId="0" fontId="1" fillId="16" borderId="7" xfId="0" applyFont="1" applyFill="1" applyBorder="1"/>
    <xf numFmtId="41" fontId="1" fillId="0" borderId="0" xfId="0" applyNumberFormat="1" applyFont="1" applyAlignment="1">
      <alignment vertical="top"/>
    </xf>
    <xf numFmtId="0" fontId="1" fillId="16" borderId="56" xfId="0" applyFont="1" applyFill="1" applyBorder="1" applyAlignment="1">
      <alignment vertical="top"/>
    </xf>
    <xf numFmtId="0" fontId="1" fillId="16" borderId="7" xfId="0" applyFont="1" applyFill="1" applyBorder="1" applyAlignment="1">
      <alignment vertical="top"/>
    </xf>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1" fillId="14" borderId="20"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1" fillId="11" borderId="19" xfId="0" applyFont="1" applyFill="1" applyBorder="1" applyAlignment="1">
      <alignment vertical="center" wrapText="1"/>
    </xf>
    <xf numFmtId="0" fontId="0" fillId="0" borderId="20" xfId="0" applyBorder="1" applyAlignment="1">
      <alignment wrapText="1"/>
    </xf>
    <xf numFmtId="41" fontId="27" fillId="3" borderId="0" xfId="0" applyNumberFormat="1" applyFont="1" applyFill="1" applyAlignment="1">
      <alignment horizontal="left" vertical="top"/>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 fillId="11" borderId="19" xfId="0" applyFont="1" applyFill="1" applyBorder="1" applyAlignment="1">
      <alignment vertical="center"/>
    </xf>
    <xf numFmtId="0" fontId="0" fillId="0" borderId="20" xfId="0" applyBorder="1"/>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0" borderId="7"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2" fillId="0" borderId="0" xfId="1"/>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4" fillId="0" borderId="67" xfId="0" applyFont="1" applyBorder="1" applyAlignment="1">
      <alignment vertical="top" wrapText="1"/>
    </xf>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0" xfId="0"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30" fillId="17" borderId="19" xfId="0" applyFont="1" applyFill="1" applyBorder="1"/>
    <xf numFmtId="0" fontId="30" fillId="17" borderId="20" xfId="0" applyFont="1" applyFill="1" applyBorder="1"/>
    <xf numFmtId="0" fontId="42" fillId="10" borderId="19" xfId="0" applyFont="1" applyFill="1" applyBorder="1" applyAlignment="1">
      <alignment horizontal="left" vertical="center" wrapText="1"/>
    </xf>
    <xf numFmtId="0" fontId="0" fillId="0" borderId="21" xfId="0" applyBorder="1"/>
    <xf numFmtId="0" fontId="0" fillId="0" borderId="19" xfId="0" applyBorder="1" applyProtection="1">
      <protection locked="0"/>
    </xf>
    <xf numFmtId="0" fontId="0" fillId="0" borderId="20" xfId="0" applyBorder="1" applyProtection="1">
      <protection locked="0"/>
    </xf>
    <xf numFmtId="0" fontId="46" fillId="0" borderId="54" xfId="0" applyFont="1" applyBorder="1" applyAlignment="1">
      <alignment wrapText="1"/>
    </xf>
    <xf numFmtId="0" fontId="45" fillId="0" borderId="58" xfId="0" applyFont="1" applyBorder="1" applyAlignment="1">
      <alignment wrapText="1"/>
    </xf>
    <xf numFmtId="0" fontId="45" fillId="0" borderId="23" xfId="0" applyFont="1" applyBorder="1" applyAlignment="1">
      <alignment wrapText="1"/>
    </xf>
    <xf numFmtId="0" fontId="30" fillId="0" borderId="0" xfId="0" applyFont="1"/>
    <xf numFmtId="0" fontId="43"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4" fillId="0" borderId="46" xfId="0" applyFont="1" applyBorder="1" applyAlignment="1">
      <alignment vertical="top" wrapText="1"/>
    </xf>
    <xf numFmtId="0" fontId="0" fillId="0" borderId="45" xfId="0" applyBorder="1" applyAlignment="1">
      <alignment wrapText="1"/>
    </xf>
    <xf numFmtId="0" fontId="0" fillId="0" borderId="46" xfId="0" applyBorder="1" applyAlignment="1">
      <alignment wrapText="1"/>
    </xf>
    <xf numFmtId="0" fontId="0" fillId="0" borderId="60" xfId="0" applyBorder="1" applyAlignment="1">
      <alignment wrapText="1"/>
    </xf>
    <xf numFmtId="0" fontId="0" fillId="0" borderId="57" xfId="0" applyBorder="1" applyAlignment="1">
      <alignment wrapText="1"/>
    </xf>
    <xf numFmtId="0" fontId="0" fillId="0" borderId="61" xfId="0" applyBorder="1" applyAlignment="1">
      <alignment wrapText="1"/>
    </xf>
    <xf numFmtId="0" fontId="3" fillId="13" borderId="62" xfId="0" applyFont="1" applyFill="1" applyBorder="1" applyAlignment="1" applyProtection="1">
      <alignment horizontal="center" vertical="center" wrapText="1"/>
      <protection locked="0"/>
    </xf>
    <xf numFmtId="0" fontId="3" fillId="0" borderId="62" xfId="0" applyFont="1" applyBorder="1"/>
    <xf numFmtId="0" fontId="24" fillId="10" borderId="22" xfId="0" applyFont="1" applyFill="1" applyBorder="1" applyAlignment="1">
      <alignment horizontal="center" vertical="center" wrapText="1"/>
    </xf>
    <xf numFmtId="0" fontId="0" fillId="0" borderId="60" xfId="0" applyBorder="1"/>
    <xf numFmtId="0" fontId="3" fillId="13" borderId="65" xfId="0" applyFont="1" applyFill="1" applyBorder="1" applyAlignment="1" applyProtection="1">
      <alignment horizontal="center" vertical="center" wrapText="1"/>
      <protection locked="0"/>
    </xf>
    <xf numFmtId="0" fontId="3" fillId="13" borderId="66" xfId="0" applyFont="1" applyFill="1" applyBorder="1" applyAlignment="1" applyProtection="1">
      <alignment horizontal="center" vertical="center" wrapText="1"/>
      <protection locked="0"/>
    </xf>
    <xf numFmtId="0" fontId="4" fillId="10" borderId="63" xfId="0" applyFont="1" applyFill="1" applyBorder="1" applyAlignment="1">
      <alignment horizontal="center" vertical="center" wrapText="1"/>
    </xf>
    <xf numFmtId="0" fontId="4" fillId="10" borderId="64" xfId="0" applyFont="1" applyFill="1" applyBorder="1" applyAlignment="1">
      <alignment horizontal="center" vertical="center" wrapText="1"/>
    </xf>
    <xf numFmtId="0" fontId="43" fillId="10" borderId="19" xfId="0" applyFont="1" applyFill="1" applyBorder="1" applyAlignment="1">
      <alignment horizontal="left" wrapText="1"/>
    </xf>
    <xf numFmtId="0" fontId="43" fillId="10" borderId="21" xfId="0" applyFont="1" applyFill="1" applyBorder="1" applyAlignment="1">
      <alignment horizontal="left" wrapText="1"/>
    </xf>
    <xf numFmtId="0" fontId="43" fillId="10" borderId="20" xfId="0" applyFont="1" applyFill="1" applyBorder="1" applyAlignment="1">
      <alignment horizontal="left" wrapText="1"/>
    </xf>
    <xf numFmtId="0" fontId="44" fillId="2" borderId="22" xfId="0" applyFont="1" applyFill="1" applyBorder="1" applyAlignment="1">
      <alignment vertical="center" wrapText="1"/>
    </xf>
    <xf numFmtId="0" fontId="0" fillId="2" borderId="59" xfId="0" applyFill="1" applyBorder="1"/>
    <xf numFmtId="0" fontId="0" fillId="2" borderId="37" xfId="0" applyFill="1" applyBorder="1"/>
    <xf numFmtId="0" fontId="4" fillId="0" borderId="0" xfId="0" applyFont="1" applyAlignment="1">
      <alignment vertical="top" wrapText="1"/>
    </xf>
    <xf numFmtId="0" fontId="4" fillId="0" borderId="45" xfId="0" applyFont="1" applyBorder="1" applyAlignment="1">
      <alignment vertical="top" wrapText="1"/>
    </xf>
    <xf numFmtId="0" fontId="4" fillId="0" borderId="46" xfId="0" applyFont="1" applyBorder="1"/>
    <xf numFmtId="0" fontId="4" fillId="0" borderId="0" xfId="0" applyFont="1"/>
    <xf numFmtId="0" fontId="4" fillId="0" borderId="45" xfId="0" applyFont="1" applyBorder="1"/>
    <xf numFmtId="0" fontId="44" fillId="2" borderId="46" xfId="0" applyFont="1" applyFill="1" applyBorder="1" applyAlignment="1">
      <alignment vertical="center" wrapText="1"/>
    </xf>
    <xf numFmtId="0" fontId="0" fillId="2" borderId="0" xfId="0" applyFill="1"/>
    <xf numFmtId="0" fontId="0" fillId="2" borderId="45" xfId="0" applyFill="1" applyBorder="1"/>
    <xf numFmtId="0" fontId="4" fillId="0" borderId="60" xfId="0" applyFont="1" applyBorder="1"/>
    <xf numFmtId="0" fontId="4" fillId="0" borderId="57" xfId="0" applyFont="1" applyBorder="1"/>
    <xf numFmtId="0" fontId="4" fillId="0" borderId="61" xfId="0" applyFont="1" applyBorder="1"/>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cellXfs>
  <cellStyles count="2">
    <cellStyle name="Standaard" xfId="0" builtinId="0"/>
    <cellStyle name="Standaard 2" xfId="1" xr:uid="{FB1389DD-97FB-4302-A26F-6467743BCA35}"/>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font>
        <strike val="0"/>
        <outline val="0"/>
        <shadow val="0"/>
        <u val="none"/>
        <vertAlign val="baseline"/>
        <sz val="10"/>
        <color theme="1"/>
        <name val="Calibri"/>
        <family val="2"/>
        <scheme val="minor"/>
      </font>
      <protection locked="0" hidden="0"/>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44" dataDxfId="42" headerRowBorderDxfId="43" tableBorderDxfId="41">
  <autoFilter ref="B9:G57" xr:uid="{19489C79-5DBF-4C46-A9A0-EFEE96330BDE}"/>
  <tableColumns count="6">
    <tableColumn id="1" xr3:uid="{43D5055C-3788-4E4C-B516-AA4F1B0B7CD3}" name="nr." dataDxfId="40"/>
    <tableColumn id="2" xr3:uid="{F644FEB1-6257-4A63-AB8B-87A9C4E30A24}" name="Doelstelling" dataDxfId="39"/>
    <tableColumn id="3" xr3:uid="{DD707170-D38A-424F-B4BD-8527D14B540D}" name="(Kleine) actie om doelstelling te behalen" dataDxfId="38"/>
    <tableColumn id="6" xr3:uid="{DB666D99-30F5-42CC-909C-ED7B4564A1A0}" name="Van" dataDxfId="37"/>
    <tableColumn id="4" xr3:uid="{F452B7A2-A450-4EB7-8E28-B29BC87A564A}" name="Gelukt?" dataDxfId="36"/>
    <tableColumn id="5" xr3:uid="{FF9559B2-3C99-44C4-8422-074D31EADBE7}" name="Evt. toelichting" dataDxfId="3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34" headerRowBorderDxfId="33" tableBorderDxfId="32">
  <autoFilter ref="I9:N57" xr:uid="{D75680FC-BDF3-4744-9DF5-AE6898163AA6}"/>
  <tableColumns count="6">
    <tableColumn id="1" xr3:uid="{F31D6C67-5C42-4483-A6DE-C4041169AEFE}" name="nr." dataDxfId="31"/>
    <tableColumn id="2" xr3:uid="{515BF54F-A2C0-4F8D-8287-B1C4BF91D452}" name="Doelstelling" dataDxfId="30"/>
    <tableColumn id="3" xr3:uid="{30DC6941-D9FE-4747-8588-0EB12679C14C}" name="(Kleine) actie om doelstelling te behalen" dataDxfId="29"/>
    <tableColumn id="6" xr3:uid="{B7A8C2C6-7E31-40BA-86A5-E496A012FE9D}" name="Van" dataDxfId="28"/>
    <tableColumn id="4" xr3:uid="{AB161152-F2A6-47EC-A03E-FF3445E4D4DD}" name="Gelukt?" dataDxfId="27"/>
    <tableColumn id="5" xr3:uid="{F93BD19F-3AC6-4D09-8C05-5B3C248B2DB9}" name="Evt. toelichting" dataDxfId="2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25" headerRowBorderDxfId="24" tableBorderDxfId="23">
  <autoFilter ref="P9:U57" xr:uid="{CEE8E485-FC39-4EDA-9E45-4AEF2DC62CA1}"/>
  <tableColumns count="6">
    <tableColumn id="1" xr3:uid="{722184EF-CE05-44C4-B641-12AA5990DC38}" name="nr." dataDxfId="22"/>
    <tableColumn id="2" xr3:uid="{9C0676B1-46EA-4378-A32E-4865F7500E30}" name="Doelstelling" dataDxfId="21"/>
    <tableColumn id="3" xr3:uid="{79075261-0BDF-41DA-BD79-BC54D7FA9563}" name="(Kleine) actie om doelstelling te behalen" dataDxfId="20"/>
    <tableColumn id="6" xr3:uid="{824E275B-2BCE-4EFD-90A1-09DF9FC06064}" name="Van" dataDxfId="19"/>
    <tableColumn id="4" xr3:uid="{F2851B45-593D-40E7-B70D-0B367EA96367}" name="Gelukt?" dataDxfId="18"/>
    <tableColumn id="5" xr3:uid="{CA4F9EB4-E1AC-4250-88F3-848759069C42}" name="Evt. toelichting" dataDxfId="17"/>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topLeftCell="A2" zoomScale="102" workbookViewId="0">
      <selection activeCell="I26" sqref="I26"/>
    </sheetView>
  </sheetViews>
  <sheetFormatPr defaultColWidth="10.58203125" defaultRowHeight="15.5" x14ac:dyDescent="0.35"/>
  <cols>
    <col min="1" max="1" width="1.5" customWidth="1"/>
    <col min="2" max="2" width="24.33203125" customWidth="1"/>
    <col min="3" max="3" width="38.58203125" style="79" customWidth="1"/>
    <col min="4" max="4" width="0.33203125" customWidth="1"/>
    <col min="5" max="5" width="8.58203125" customWidth="1"/>
    <col min="6" max="6" width="7" customWidth="1"/>
  </cols>
  <sheetData>
    <row r="1" spans="2:6" ht="3.65" customHeight="1" x14ac:dyDescent="0.35"/>
    <row r="2" spans="2:6" ht="12.65" customHeight="1" x14ac:dyDescent="0.35">
      <c r="E2" s="99" t="s">
        <v>0</v>
      </c>
      <c r="F2" s="100" t="s">
        <v>1</v>
      </c>
    </row>
    <row r="3" spans="2:6" ht="12.65" customHeight="1" thickBot="1" x14ac:dyDescent="0.4">
      <c r="E3" s="99" t="s">
        <v>2</v>
      </c>
      <c r="F3" s="101">
        <v>45056</v>
      </c>
    </row>
    <row r="4" spans="2:6" ht="25.5" customHeight="1" thickBot="1" x14ac:dyDescent="0.4">
      <c r="B4" s="166" t="s">
        <v>3</v>
      </c>
      <c r="C4" s="167"/>
    </row>
    <row r="5" spans="2:6" ht="16" thickBot="1" x14ac:dyDescent="0.4">
      <c r="B5" s="168" t="s">
        <v>4</v>
      </c>
      <c r="C5" s="169"/>
    </row>
    <row r="6" spans="2:6" ht="17.5" customHeight="1" thickBot="1" x14ac:dyDescent="0.4"/>
    <row r="7" spans="2:6" ht="16" thickBot="1" x14ac:dyDescent="0.4">
      <c r="B7" s="92" t="s">
        <v>3</v>
      </c>
    </row>
    <row r="8" spans="2:6" ht="15.75" customHeight="1" x14ac:dyDescent="0.35">
      <c r="B8" s="87" t="s">
        <v>5</v>
      </c>
      <c r="C8" s="88"/>
    </row>
    <row r="9" spans="2:6" ht="15.75" customHeight="1" x14ac:dyDescent="0.35">
      <c r="B9" s="87" t="s">
        <v>6</v>
      </c>
      <c r="C9" s="88"/>
    </row>
    <row r="10" spans="2:6" x14ac:dyDescent="0.35">
      <c r="B10" s="87" t="s">
        <v>7</v>
      </c>
      <c r="C10" s="96" t="s">
        <v>8</v>
      </c>
    </row>
    <row r="11" spans="2:6" x14ac:dyDescent="0.35">
      <c r="B11" s="87" t="s">
        <v>9</v>
      </c>
      <c r="C11" s="89"/>
    </row>
    <row r="12" spans="2:6" x14ac:dyDescent="0.35">
      <c r="B12" s="87" t="s">
        <v>10</v>
      </c>
      <c r="C12" s="88"/>
    </row>
    <row r="13" spans="2:6" x14ac:dyDescent="0.35">
      <c r="B13" s="87" t="s">
        <v>11</v>
      </c>
      <c r="C13" s="88"/>
    </row>
    <row r="14" spans="2:6" x14ac:dyDescent="0.35">
      <c r="B14" s="87" t="s">
        <v>12</v>
      </c>
      <c r="C14" s="88"/>
    </row>
    <row r="15" spans="2:6" x14ac:dyDescent="0.35">
      <c r="B15" s="87" t="s">
        <v>13</v>
      </c>
      <c r="C15" s="89"/>
    </row>
    <row r="16" spans="2:6" x14ac:dyDescent="0.35">
      <c r="B16" s="87" t="s">
        <v>14</v>
      </c>
      <c r="C16" s="89"/>
    </row>
    <row r="17" spans="2:3" ht="19.5" customHeight="1" thickBot="1" x14ac:dyDescent="0.4"/>
    <row r="18" spans="2:3" ht="16" thickBot="1" x14ac:dyDescent="0.4">
      <c r="B18" s="92" t="s">
        <v>15</v>
      </c>
    </row>
    <row r="19" spans="2:3" x14ac:dyDescent="0.35">
      <c r="B19" s="91" t="s">
        <v>16</v>
      </c>
      <c r="C19" s="88"/>
    </row>
    <row r="20" spans="2:3" x14ac:dyDescent="0.35">
      <c r="B20" s="87" t="s">
        <v>13</v>
      </c>
      <c r="C20" s="89"/>
    </row>
    <row r="21" spans="2:3" x14ac:dyDescent="0.35">
      <c r="B21" s="87" t="s">
        <v>14</v>
      </c>
      <c r="C21" s="88" t="s">
        <v>17</v>
      </c>
    </row>
    <row r="22" spans="2:3" x14ac:dyDescent="0.35">
      <c r="B22" s="170" t="s">
        <v>17</v>
      </c>
      <c r="C22" s="171"/>
    </row>
    <row r="23" spans="2:3" x14ac:dyDescent="0.35">
      <c r="B23" s="87" t="s">
        <v>18</v>
      </c>
      <c r="C23" s="88"/>
    </row>
    <row r="24" spans="2:3" x14ac:dyDescent="0.35">
      <c r="B24" s="87" t="s">
        <v>13</v>
      </c>
      <c r="C24" s="89"/>
    </row>
    <row r="25" spans="2:3" x14ac:dyDescent="0.35">
      <c r="B25" s="87" t="s">
        <v>14</v>
      </c>
      <c r="C25" s="89" t="s">
        <v>17</v>
      </c>
    </row>
    <row r="26" spans="2:3" ht="16" thickBot="1" x14ac:dyDescent="0.4"/>
    <row r="27" spans="2:3" ht="16" thickBot="1" x14ac:dyDescent="0.4">
      <c r="B27" s="92" t="s">
        <v>19</v>
      </c>
    </row>
    <row r="28" spans="2:3" x14ac:dyDescent="0.35">
      <c r="B28" s="91" t="s">
        <v>20</v>
      </c>
      <c r="C28" s="88"/>
    </row>
    <row r="29" spans="2:3" x14ac:dyDescent="0.35">
      <c r="B29" s="87" t="s">
        <v>21</v>
      </c>
      <c r="C29" s="88"/>
    </row>
    <row r="30" spans="2:3" x14ac:dyDescent="0.35">
      <c r="B30" s="90" t="s">
        <v>22</v>
      </c>
      <c r="C30" s="88" t="s">
        <v>17</v>
      </c>
    </row>
    <row r="31" spans="2:3" x14ac:dyDescent="0.35">
      <c r="B31" s="90" t="s">
        <v>22</v>
      </c>
      <c r="C31" s="88" t="s">
        <v>17</v>
      </c>
    </row>
    <row r="32" spans="2:3" x14ac:dyDescent="0.35">
      <c r="B32" s="90" t="s">
        <v>22</v>
      </c>
      <c r="C32" s="88"/>
    </row>
    <row r="33" spans="2:3" x14ac:dyDescent="0.35">
      <c r="B33" s="90" t="s">
        <v>22</v>
      </c>
      <c r="C33" s="88"/>
    </row>
    <row r="34" spans="2:3" x14ac:dyDescent="0.35">
      <c r="B34" s="90" t="s">
        <v>22</v>
      </c>
      <c r="C34" s="88" t="s">
        <v>17</v>
      </c>
    </row>
    <row r="35" spans="2:3" ht="16" thickBot="1" x14ac:dyDescent="0.4"/>
    <row r="36" spans="2:3" ht="16" thickBot="1" x14ac:dyDescent="0.4">
      <c r="B36" s="92" t="s">
        <v>23</v>
      </c>
    </row>
    <row r="37" spans="2:3" x14ac:dyDescent="0.35">
      <c r="B37" s="91" t="s">
        <v>24</v>
      </c>
      <c r="C37" s="89"/>
    </row>
    <row r="38" spans="2:3" x14ac:dyDescent="0.35">
      <c r="B38" s="87" t="s">
        <v>25</v>
      </c>
      <c r="C38" s="96"/>
    </row>
    <row r="46" spans="2:3" ht="25" customHeight="1" x14ac:dyDescent="0.35"/>
  </sheetData>
  <sheetProtection algorithmName="SHA-512" hashValue="XSU3kHhPuhMUk3YSIGND7mHVrxYOs9rS3QKpaH32Liq4erWrrOWEl+ORIO1zCLHJKypXGuHwkgznQZyKl/EbWQ==" saltValue="iTK1uDYuPw6Gh4G/zMiUdg==" spinCount="100000" sheet="1" objects="1" scenarios="1"/>
  <mergeCells count="3">
    <mergeCell ref="B4:C4"/>
    <mergeCell ref="B5:C5"/>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58203125" defaultRowHeight="15.5" x14ac:dyDescent="0.35"/>
  <cols>
    <col min="1" max="1" width="0.83203125" customWidth="1"/>
    <col min="2" max="2" width="21.33203125" customWidth="1"/>
    <col min="3" max="3" width="49.58203125" customWidth="1"/>
    <col min="4" max="4" width="5" customWidth="1"/>
    <col min="5" max="5" width="6.83203125" customWidth="1"/>
  </cols>
  <sheetData>
    <row r="1" spans="2:4" x14ac:dyDescent="0.35">
      <c r="B1" s="176">
        <f>'1. Persoonsgegevens'!C8</f>
        <v>0</v>
      </c>
      <c r="C1" s="176"/>
      <c r="D1" s="80"/>
    </row>
    <row r="2" spans="2:4" ht="6" customHeight="1" thickBot="1" x14ac:dyDescent="0.4"/>
    <row r="3" spans="2:4" ht="23.5" customHeight="1" thickBot="1" x14ac:dyDescent="0.4">
      <c r="B3" s="166" t="s">
        <v>26</v>
      </c>
      <c r="C3" s="180"/>
      <c r="D3" s="12"/>
    </row>
    <row r="4" spans="2:4" ht="16.5" customHeight="1" thickBot="1" x14ac:dyDescent="0.4">
      <c r="B4" s="168" t="s">
        <v>4</v>
      </c>
      <c r="C4" s="169"/>
      <c r="D4" s="75"/>
    </row>
    <row r="5" spans="2:4" ht="16" customHeight="1" thickBot="1" x14ac:dyDescent="0.4">
      <c r="B5" s="17" t="s">
        <v>27</v>
      </c>
      <c r="C5" s="18" t="s">
        <v>28</v>
      </c>
      <c r="D5" s="49"/>
    </row>
    <row r="6" spans="2:4" ht="16" customHeight="1" thickBot="1" x14ac:dyDescent="0.4">
      <c r="B6" s="23" t="s">
        <v>29</v>
      </c>
      <c r="C6" s="24" t="s">
        <v>30</v>
      </c>
      <c r="D6" s="50"/>
    </row>
    <row r="7" spans="2:4" ht="16" customHeight="1" x14ac:dyDescent="0.35">
      <c r="B7" s="5" t="s">
        <v>31</v>
      </c>
      <c r="C7" s="1" t="s">
        <v>32</v>
      </c>
      <c r="D7" s="51"/>
    </row>
    <row r="8" spans="2:4" ht="16" customHeight="1" thickBot="1" x14ac:dyDescent="0.4">
      <c r="B8" s="5" t="s">
        <v>17</v>
      </c>
      <c r="C8" s="1" t="s">
        <v>33</v>
      </c>
      <c r="D8" s="51"/>
    </row>
    <row r="9" spans="2:4" ht="16" customHeight="1" x14ac:dyDescent="0.35">
      <c r="B9" s="150" t="s">
        <v>34</v>
      </c>
      <c r="C9" s="1" t="s">
        <v>35</v>
      </c>
      <c r="D9" s="51"/>
    </row>
    <row r="10" spans="2:4" ht="16" customHeight="1" x14ac:dyDescent="0.35">
      <c r="B10" s="150" t="s">
        <v>36</v>
      </c>
      <c r="C10" s="1" t="s">
        <v>37</v>
      </c>
      <c r="D10" s="51"/>
    </row>
    <row r="11" spans="2:4" x14ac:dyDescent="0.35">
      <c r="B11" s="151" t="s">
        <v>38</v>
      </c>
      <c r="C11" s="1" t="s">
        <v>39</v>
      </c>
      <c r="D11" s="51"/>
    </row>
    <row r="12" spans="2:4" ht="16" customHeight="1" thickBot="1" x14ac:dyDescent="0.4">
      <c r="B12" s="5" t="s">
        <v>40</v>
      </c>
      <c r="C12" s="2" t="s">
        <v>41</v>
      </c>
      <c r="D12" s="52"/>
    </row>
    <row r="13" spans="2:4" ht="16" customHeight="1" thickBot="1" x14ac:dyDescent="0.4">
      <c r="B13" s="5" t="s">
        <v>42</v>
      </c>
      <c r="C13" s="2" t="s">
        <v>43</v>
      </c>
      <c r="D13" s="52"/>
    </row>
    <row r="14" spans="2:4" ht="16" customHeight="1" thickBot="1" x14ac:dyDescent="0.4">
      <c r="B14" s="5" t="s">
        <v>44</v>
      </c>
      <c r="C14" s="2" t="s">
        <v>45</v>
      </c>
      <c r="D14" s="52"/>
    </row>
    <row r="15" spans="2:4" ht="16" customHeight="1" thickBot="1" x14ac:dyDescent="0.4">
      <c r="B15" s="6"/>
      <c r="C15" s="2" t="s">
        <v>46</v>
      </c>
      <c r="D15" s="52"/>
    </row>
    <row r="16" spans="2:4" ht="16" customHeight="1" thickBot="1" x14ac:dyDescent="0.4">
      <c r="B16" s="84" t="s">
        <v>47</v>
      </c>
      <c r="C16" s="19" t="s">
        <v>48</v>
      </c>
      <c r="D16" s="53"/>
    </row>
    <row r="17" spans="2:4" ht="16" customHeight="1" thickBot="1" x14ac:dyDescent="0.4">
      <c r="B17" s="84" t="s">
        <v>49</v>
      </c>
      <c r="C17" s="20" t="s">
        <v>50</v>
      </c>
      <c r="D17" s="54"/>
    </row>
    <row r="18" spans="2:4" ht="16" customHeight="1" thickBot="1" x14ac:dyDescent="0.4">
      <c r="B18" s="177" t="s">
        <v>51</v>
      </c>
      <c r="C18" s="21" t="s">
        <v>52</v>
      </c>
      <c r="D18" s="55"/>
    </row>
    <row r="19" spans="2:4" ht="16" customHeight="1" thickBot="1" x14ac:dyDescent="0.4">
      <c r="B19" s="178"/>
      <c r="C19" s="3" t="s">
        <v>53</v>
      </c>
      <c r="D19" s="56"/>
    </row>
    <row r="20" spans="2:4" ht="16" customHeight="1" thickBot="1" x14ac:dyDescent="0.4">
      <c r="B20" s="179"/>
      <c r="C20" s="22" t="s">
        <v>54</v>
      </c>
      <c r="D20" s="57"/>
    </row>
    <row r="21" spans="2:4" ht="16" customHeight="1" thickBot="1" x14ac:dyDescent="0.4">
      <c r="B21" s="7" t="s">
        <v>55</v>
      </c>
      <c r="C21" s="4" t="s">
        <v>56</v>
      </c>
      <c r="D21" s="58"/>
    </row>
    <row r="22" spans="2:4" ht="16" customHeight="1" x14ac:dyDescent="0.35">
      <c r="B22" s="7"/>
      <c r="C22" s="4" t="s">
        <v>57</v>
      </c>
      <c r="D22" s="58" t="s">
        <v>17</v>
      </c>
    </row>
    <row r="23" spans="2:4" ht="16" customHeight="1" x14ac:dyDescent="0.35">
      <c r="B23" s="8"/>
      <c r="C23" s="9" t="s">
        <v>58</v>
      </c>
      <c r="D23" s="59" t="s">
        <v>17</v>
      </c>
    </row>
    <row r="24" spans="2:4" ht="23.5" customHeight="1" thickBot="1" x14ac:dyDescent="0.4">
      <c r="B24" s="158"/>
    </row>
    <row r="25" spans="2:4" ht="16" thickBot="1" x14ac:dyDescent="0.4">
      <c r="B25" s="159" t="s">
        <v>59</v>
      </c>
      <c r="C25" s="11"/>
    </row>
    <row r="26" spans="2:4" ht="60" customHeight="1" thickBot="1" x14ac:dyDescent="0.4">
      <c r="B26" s="172"/>
      <c r="C26" s="173"/>
    </row>
    <row r="27" spans="2:4" ht="16" customHeight="1" thickBot="1" x14ac:dyDescent="0.4">
      <c r="B27" s="158"/>
    </row>
    <row r="28" spans="2:4" ht="16" thickBot="1" x14ac:dyDescent="0.4">
      <c r="B28" s="159" t="s">
        <v>60</v>
      </c>
      <c r="C28" s="11"/>
    </row>
    <row r="29" spans="2:4" ht="60" customHeight="1" thickBot="1" x14ac:dyDescent="0.4">
      <c r="B29" s="172"/>
      <c r="C29" s="173"/>
    </row>
    <row r="30" spans="2:4" ht="16" customHeight="1" thickBot="1" x14ac:dyDescent="0.4">
      <c r="B30" s="133"/>
      <c r="C30" s="133"/>
    </row>
    <row r="31" spans="2:4" ht="16" customHeight="1" thickBot="1" x14ac:dyDescent="0.4">
      <c r="B31" s="181" t="s">
        <v>61</v>
      </c>
      <c r="C31" s="182"/>
    </row>
    <row r="32" spans="2:4" ht="60" customHeight="1" thickBot="1" x14ac:dyDescent="0.4">
      <c r="B32" s="172"/>
      <c r="C32" s="173"/>
    </row>
    <row r="33" spans="2:4" ht="16" thickBot="1" x14ac:dyDescent="0.4"/>
    <row r="34" spans="2:4" ht="16" thickBot="1" x14ac:dyDescent="0.4">
      <c r="B34" s="159" t="s">
        <v>62</v>
      </c>
      <c r="C34" s="11"/>
    </row>
    <row r="35" spans="2:4" ht="60" customHeight="1" thickBot="1" x14ac:dyDescent="0.4">
      <c r="B35" s="172"/>
      <c r="C35" s="173"/>
    </row>
    <row r="36" spans="2:4" ht="16" thickBot="1" x14ac:dyDescent="0.4"/>
    <row r="37" spans="2:4" ht="16" thickBot="1" x14ac:dyDescent="0.4">
      <c r="B37" s="159" t="s">
        <v>63</v>
      </c>
      <c r="C37" s="11"/>
    </row>
    <row r="38" spans="2:4" ht="60" customHeight="1" thickBot="1" x14ac:dyDescent="0.4">
      <c r="B38" s="172"/>
      <c r="C38" s="173"/>
    </row>
    <row r="39" spans="2:4" ht="16" customHeight="1" thickBot="1" x14ac:dyDescent="0.4">
      <c r="B39" s="133"/>
      <c r="C39" s="133"/>
    </row>
    <row r="40" spans="2:4" ht="32.15" customHeight="1" thickBot="1" x14ac:dyDescent="0.4">
      <c r="B40" s="174" t="s">
        <v>64</v>
      </c>
      <c r="C40" s="175"/>
    </row>
    <row r="41" spans="2:4" ht="60" customHeight="1" thickBot="1" x14ac:dyDescent="0.4">
      <c r="B41" s="172"/>
      <c r="C41" s="173"/>
    </row>
    <row r="42" spans="2:4" ht="12.65" customHeight="1" thickBot="1" x14ac:dyDescent="0.4"/>
    <row r="43" spans="2:4" ht="16" customHeight="1" thickBot="1" x14ac:dyDescent="0.4">
      <c r="B43" s="78" t="s">
        <v>65</v>
      </c>
      <c r="C43" s="160"/>
    </row>
    <row r="44" spans="2:4" ht="15" customHeight="1" x14ac:dyDescent="0.35">
      <c r="B44" s="76"/>
      <c r="C44" s="77"/>
    </row>
    <row r="45" spans="2:4" x14ac:dyDescent="0.35">
      <c r="B45" t="s">
        <v>66</v>
      </c>
      <c r="D45" s="85"/>
    </row>
    <row r="46" spans="2:4" x14ac:dyDescent="0.35">
      <c r="B46" s="86" t="s">
        <v>67</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H14" sqref="H14"/>
    </sheetView>
  </sheetViews>
  <sheetFormatPr defaultRowHeight="15.5" x14ac:dyDescent="0.35"/>
  <cols>
    <col min="1" max="1" width="3.08203125" customWidth="1"/>
    <col min="2" max="2" width="24" customWidth="1"/>
    <col min="3" max="3" width="45.58203125" style="81" customWidth="1"/>
  </cols>
  <sheetData>
    <row r="1" spans="2:3" x14ac:dyDescent="0.35">
      <c r="B1" s="176">
        <f>'1. Persoonsgegevens'!C8</f>
        <v>0</v>
      </c>
      <c r="C1" s="176"/>
    </row>
    <row r="2" spans="2:3" ht="7.5" customHeight="1" thickBot="1" x14ac:dyDescent="0.4"/>
    <row r="3" spans="2:3" ht="22.5" customHeight="1" thickBot="1" x14ac:dyDescent="0.4">
      <c r="B3" s="166" t="s">
        <v>68</v>
      </c>
      <c r="C3" s="183"/>
    </row>
    <row r="4" spans="2:3" ht="16" thickBot="1" x14ac:dyDescent="0.4">
      <c r="B4" s="168" t="s">
        <v>69</v>
      </c>
      <c r="C4" s="169"/>
    </row>
    <row r="5" spans="2:3" ht="16" thickBot="1" x14ac:dyDescent="0.4"/>
    <row r="6" spans="2:3" ht="16" customHeight="1" thickBot="1" x14ac:dyDescent="0.4">
      <c r="B6" s="92" t="s">
        <v>70</v>
      </c>
      <c r="C6" s="79"/>
    </row>
    <row r="7" spans="2:3" ht="16" customHeight="1" x14ac:dyDescent="0.35">
      <c r="B7" s="91" t="s">
        <v>6</v>
      </c>
      <c r="C7" s="88"/>
    </row>
    <row r="8" spans="2:3" ht="16" customHeight="1" x14ac:dyDescent="0.35">
      <c r="B8" s="87" t="s">
        <v>13</v>
      </c>
      <c r="C8" s="89"/>
    </row>
    <row r="9" spans="2:3" ht="16" customHeight="1" x14ac:dyDescent="0.35">
      <c r="B9" s="87" t="s">
        <v>14</v>
      </c>
      <c r="C9" s="88"/>
    </row>
    <row r="10" spans="2:3" ht="16" customHeight="1" thickBot="1" x14ac:dyDescent="0.4">
      <c r="C10" s="79"/>
    </row>
    <row r="11" spans="2:3" ht="16" customHeight="1" thickBot="1" x14ac:dyDescent="0.4">
      <c r="B11" s="92" t="s">
        <v>71</v>
      </c>
      <c r="C11" s="79"/>
    </row>
    <row r="12" spans="2:3" ht="16" customHeight="1" x14ac:dyDescent="0.35">
      <c r="B12" s="87" t="s">
        <v>6</v>
      </c>
      <c r="C12" s="88"/>
    </row>
    <row r="13" spans="2:3" ht="16" customHeight="1" x14ac:dyDescent="0.35">
      <c r="B13" s="87" t="s">
        <v>13</v>
      </c>
      <c r="C13" s="89"/>
    </row>
    <row r="14" spans="2:3" ht="16" customHeight="1" x14ac:dyDescent="0.35">
      <c r="B14" s="87" t="s">
        <v>14</v>
      </c>
      <c r="C14" s="88"/>
    </row>
    <row r="15" spans="2:3" ht="16" customHeight="1" thickBot="1" x14ac:dyDescent="0.4">
      <c r="C15" s="79"/>
    </row>
    <row r="16" spans="2:3" ht="16" customHeight="1" thickBot="1" x14ac:dyDescent="0.4">
      <c r="B16" s="92" t="s">
        <v>72</v>
      </c>
      <c r="C16" s="79"/>
    </row>
    <row r="17" spans="2:3" ht="16" customHeight="1" x14ac:dyDescent="0.35">
      <c r="B17" s="87" t="s">
        <v>6</v>
      </c>
      <c r="C17" s="88"/>
    </row>
    <row r="18" spans="2:3" ht="16" customHeight="1" x14ac:dyDescent="0.35">
      <c r="B18" s="87" t="s">
        <v>13</v>
      </c>
      <c r="C18" s="89"/>
    </row>
    <row r="19" spans="2:3" ht="16" customHeight="1" x14ac:dyDescent="0.35">
      <c r="B19" s="87" t="s">
        <v>14</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E4" sqref="E4"/>
    </sheetView>
  </sheetViews>
  <sheetFormatPr defaultColWidth="10.83203125" defaultRowHeight="13" x14ac:dyDescent="0.35"/>
  <cols>
    <col min="1" max="1" width="1.5" style="13" customWidth="1"/>
    <col min="2" max="2" width="2.08203125" style="13" customWidth="1"/>
    <col min="3" max="3" width="19.58203125" style="13" customWidth="1"/>
    <col min="4" max="4" width="13.83203125" style="13" customWidth="1"/>
    <col min="5" max="5" width="13.08203125" style="13" customWidth="1"/>
    <col min="6" max="6" width="48.08203125" style="13" customWidth="1"/>
    <col min="7" max="7" width="9.08203125" style="13" customWidth="1"/>
    <col min="8" max="8" width="12.83203125" style="13" customWidth="1"/>
    <col min="9" max="9" width="0.58203125" style="13" customWidth="1"/>
    <col min="10" max="10" width="10.83203125" style="71"/>
    <col min="11" max="18" width="10.83203125" style="13"/>
    <col min="19" max="19" width="2.58203125" style="13" hidden="1" customWidth="1"/>
    <col min="20" max="16384" width="10.83203125" style="13"/>
  </cols>
  <sheetData>
    <row r="1" spans="2:19" ht="15.5" x14ac:dyDescent="0.35">
      <c r="B1" s="176">
        <f>'1. Persoonsgegevens'!C8</f>
        <v>0</v>
      </c>
      <c r="C1" s="176"/>
      <c r="D1" s="176"/>
      <c r="E1" s="176"/>
      <c r="F1" s="176"/>
      <c r="G1" s="176"/>
      <c r="H1" s="176"/>
    </row>
    <row r="2" spans="2:19" ht="7" customHeight="1" thickBot="1" x14ac:dyDescent="0.4"/>
    <row r="3" spans="2:19" s="14" customFormat="1" ht="44.5" customHeight="1" thickBot="1" x14ac:dyDescent="0.4">
      <c r="B3" s="37"/>
      <c r="C3" s="38" t="s">
        <v>73</v>
      </c>
      <c r="D3" s="39" t="s">
        <v>74</v>
      </c>
      <c r="E3" s="40" t="s">
        <v>75</v>
      </c>
      <c r="F3" s="41" t="s">
        <v>76</v>
      </c>
      <c r="G3" s="74" t="s">
        <v>77</v>
      </c>
      <c r="H3" s="42" t="s">
        <v>78</v>
      </c>
      <c r="J3" s="72"/>
    </row>
    <row r="4" spans="2:19" ht="35.15" customHeight="1" x14ac:dyDescent="0.35">
      <c r="B4" s="15">
        <v>1</v>
      </c>
      <c r="C4" s="36"/>
      <c r="D4" s="33"/>
      <c r="E4" s="106"/>
      <c r="F4" s="107"/>
      <c r="G4" s="108" t="str" cm="1">
        <f t="array" ref="G4">_xlfn.IFS(S4=1," ",S4&lt;9,"Hoog",S4&lt;16,"Midden",S4&lt;100,"Laag")</f>
        <v xml:space="preserve"> </v>
      </c>
      <c r="H4" s="60"/>
      <c r="J4" s="71">
        <f>IF(H4="Ja",J3+1,J3)</f>
        <v>0</v>
      </c>
      <c r="S4" s="13">
        <f>B4*1.9*E4+1</f>
        <v>1</v>
      </c>
    </row>
    <row r="5" spans="2:19" ht="35.15" customHeight="1" thickBot="1" x14ac:dyDescent="0.4">
      <c r="B5" s="15">
        <v>2</v>
      </c>
      <c r="C5" s="36"/>
      <c r="D5" s="33"/>
      <c r="E5" s="106"/>
      <c r="F5" s="107"/>
      <c r="G5" s="108" t="str" cm="1">
        <f t="array" ref="G5">_xlfn.IFS(S5=0," ",S5&lt;9,"Hoog",S5&lt;16,"Midden",S5&lt;100,"Laag")</f>
        <v xml:space="preserve"> </v>
      </c>
      <c r="H5" s="60"/>
      <c r="J5" s="71">
        <f t="shared" ref="J5:J12" si="0">IF(H5="Ja",J4+1,J4)</f>
        <v>0</v>
      </c>
      <c r="S5" s="13">
        <f>B5*E5</f>
        <v>0</v>
      </c>
    </row>
    <row r="6" spans="2:19" ht="35.15" customHeight="1" thickBot="1" x14ac:dyDescent="0.4">
      <c r="B6" s="15">
        <v>3</v>
      </c>
      <c r="C6" s="36"/>
      <c r="D6" s="33"/>
      <c r="E6" s="106"/>
      <c r="F6" s="107"/>
      <c r="G6" s="108" t="str" cm="1">
        <f t="array" ref="G6">_xlfn.IFS(S6=-1," ",S6&lt;9,"Hoog",S6&lt;16,"Midden",S6&lt;100,"Laag")</f>
        <v xml:space="preserve"> </v>
      </c>
      <c r="H6" s="60"/>
      <c r="J6" s="71">
        <f t="shared" si="0"/>
        <v>0</v>
      </c>
      <c r="S6" s="13">
        <f>B6*E6-1</f>
        <v>-1</v>
      </c>
    </row>
    <row r="7" spans="2:19" ht="35.15" customHeight="1" thickBot="1" x14ac:dyDescent="0.4">
      <c r="B7" s="15">
        <v>4</v>
      </c>
      <c r="C7" s="36"/>
      <c r="D7" s="33"/>
      <c r="E7" s="106"/>
      <c r="F7" s="107"/>
      <c r="G7" s="108" t="str" cm="1">
        <f t="array" ref="G7">_xlfn.IFS(S7=-6," ",S7&lt;9,"Hoog",S7&lt;16,"Midden",S7&lt;100,"Laag")</f>
        <v xml:space="preserve"> </v>
      </c>
      <c r="H7" s="60"/>
      <c r="J7" s="71">
        <f t="shared" si="0"/>
        <v>0</v>
      </c>
      <c r="S7" s="13">
        <f>B7*E7-6</f>
        <v>-6</v>
      </c>
    </row>
    <row r="8" spans="2:19" ht="35.15" customHeight="1" thickBot="1" x14ac:dyDescent="0.4">
      <c r="B8" s="15">
        <v>5</v>
      </c>
      <c r="C8" s="36"/>
      <c r="D8" s="33"/>
      <c r="E8" s="106"/>
      <c r="F8" s="107"/>
      <c r="G8" s="108" t="str" cm="1">
        <f t="array" ref="G8">_xlfn.IFS(S8=-4," ",S8&lt;9,"Hoog",S8&lt;16,"Midden",S8&lt;100,"Laag")</f>
        <v xml:space="preserve"> </v>
      </c>
      <c r="H8" s="60"/>
      <c r="J8" s="71">
        <f t="shared" si="0"/>
        <v>0</v>
      </c>
      <c r="S8" s="13">
        <f>B8*E8-4</f>
        <v>-4</v>
      </c>
    </row>
    <row r="9" spans="2:19" ht="35.15" customHeight="1" thickBot="1" x14ac:dyDescent="0.4">
      <c r="B9" s="15">
        <v>6</v>
      </c>
      <c r="C9" s="36"/>
      <c r="D9" s="33"/>
      <c r="E9" s="106"/>
      <c r="F9" s="107"/>
      <c r="G9" s="108" t="str" cm="1">
        <f t="array" ref="G9">_xlfn.IFS(S9=-5.9," ",S9&lt;9,"Hoog",S9&lt;16,"Midden",S9&lt;100,"Laag")</f>
        <v xml:space="preserve"> </v>
      </c>
      <c r="H9" s="60"/>
      <c r="J9" s="71">
        <f t="shared" si="0"/>
        <v>0</v>
      </c>
      <c r="S9" s="13">
        <f>B9*E9-5.9</f>
        <v>-5.9</v>
      </c>
    </row>
    <row r="10" spans="2:19" ht="35.15" customHeight="1" thickBot="1" x14ac:dyDescent="0.4">
      <c r="B10" s="15">
        <v>7</v>
      </c>
      <c r="C10" s="36"/>
      <c r="D10" s="33"/>
      <c r="E10" s="106"/>
      <c r="F10" s="107"/>
      <c r="G10" s="108" t="str" cm="1">
        <f t="array" ref="G10">_xlfn.IFS(S10=-6.9," ",S10&lt;9,"Hoog",S10&lt;16,"Midden",S10&lt;100,"Laag")</f>
        <v xml:space="preserve"> </v>
      </c>
      <c r="H10" s="60"/>
      <c r="J10" s="71">
        <f t="shared" si="0"/>
        <v>0</v>
      </c>
      <c r="S10" s="13">
        <f>B10*E10-6.9</f>
        <v>-6.9</v>
      </c>
    </row>
    <row r="11" spans="2:19" ht="35.15" customHeight="1" thickBot="1" x14ac:dyDescent="0.4">
      <c r="B11" s="15">
        <v>8</v>
      </c>
      <c r="C11" s="36"/>
      <c r="D11" s="33"/>
      <c r="E11" s="106"/>
      <c r="F11" s="107"/>
      <c r="G11" s="108" t="str" cm="1">
        <f t="array" ref="G11">_xlfn.IFS(S11=-7," ",S11&lt;9,"Hoog",S11&lt;16,"Midden",S11&lt;100,"Laag")</f>
        <v xml:space="preserve"> </v>
      </c>
      <c r="H11" s="60"/>
      <c r="J11" s="71">
        <f t="shared" si="0"/>
        <v>0</v>
      </c>
      <c r="S11" s="13">
        <f>B11*E11-7</f>
        <v>-7</v>
      </c>
    </row>
    <row r="12" spans="2:19" ht="35.15" customHeight="1" thickBot="1" x14ac:dyDescent="0.4">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x14ac:dyDescent="0.4"/>
    <row r="14" spans="2:19" ht="18.649999999999999" customHeight="1" x14ac:dyDescent="0.35">
      <c r="B14" s="184" t="s">
        <v>79</v>
      </c>
      <c r="C14" s="185"/>
      <c r="D14" s="185"/>
      <c r="E14" s="185"/>
      <c r="F14" s="185"/>
      <c r="G14" s="185"/>
      <c r="H14" s="186"/>
    </row>
    <row r="15" spans="2:19" ht="67.5" customHeight="1" thickBot="1" x14ac:dyDescent="0.4">
      <c r="B15" s="187"/>
      <c r="C15" s="188"/>
      <c r="D15" s="188"/>
      <c r="E15" s="188"/>
      <c r="F15" s="188"/>
      <c r="G15" s="188"/>
      <c r="H15" s="189"/>
    </row>
    <row r="25" spans="5:5" hidden="1" x14ac:dyDescent="0.35">
      <c r="E25" s="13">
        <v>1</v>
      </c>
    </row>
    <row r="26" spans="5:5" hidden="1" x14ac:dyDescent="0.35">
      <c r="E26" s="13">
        <v>2</v>
      </c>
    </row>
    <row r="27" spans="5:5" hidden="1" x14ac:dyDescent="0.35">
      <c r="E27" s="13">
        <v>3</v>
      </c>
    </row>
    <row r="28" spans="5:5" hidden="1" x14ac:dyDescent="0.35">
      <c r="E28" s="13">
        <v>4</v>
      </c>
    </row>
    <row r="29" spans="5:5" hidden="1" x14ac:dyDescent="0.35">
      <c r="E29" s="13">
        <v>5</v>
      </c>
    </row>
    <row r="30" spans="5:5" hidden="1" x14ac:dyDescent="0.35">
      <c r="E30" s="13">
        <v>6</v>
      </c>
    </row>
    <row r="31" spans="5:5" hidden="1" x14ac:dyDescent="0.35">
      <c r="E31" s="13">
        <v>7</v>
      </c>
    </row>
    <row r="32" spans="5:5" hidden="1" x14ac:dyDescent="0.35">
      <c r="E32" s="13">
        <v>8</v>
      </c>
    </row>
    <row r="33" spans="5:5" hidden="1" x14ac:dyDescent="0.35">
      <c r="E33" s="13">
        <v>9</v>
      </c>
    </row>
    <row r="34" spans="5:5" hidden="1" x14ac:dyDescent="0.35">
      <c r="E34" s="13">
        <v>10</v>
      </c>
    </row>
  </sheetData>
  <sheetProtection algorithmName="SHA-512" hashValue="6Q8tyGYedh2hzeksTfbmZrQHH2EoBtISzxc0uvAJfeuyXRQYnm1g/c/RIF2Pf0qvkJz4cvHnTY2+oda9wobsTQ==" saltValue="/k42B01AGXr0mOHBs4Ihgg=="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16" priority="4" operator="equal">
      <formula>"Laag"</formula>
    </cfRule>
    <cfRule type="cellIs" dxfId="15" priority="5" operator="equal">
      <formula>"Midden"</formula>
    </cfRule>
    <cfRule type="containsText" dxfId="14" priority="7" operator="containsText" text="Hoog">
      <formula>NOT(ISERROR(SEARCH("Hoog",G4)))</formula>
    </cfRule>
  </conditionalFormatting>
  <conditionalFormatting sqref="H4:H12">
    <cfRule type="containsText" dxfId="13"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"Niet,Vrijwel niet,Deels,Vrijwel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C21" sqref="C21"/>
    </sheetView>
  </sheetViews>
  <sheetFormatPr defaultColWidth="10.58203125" defaultRowHeight="15.5" x14ac:dyDescent="0.35"/>
  <cols>
    <col min="1" max="1" width="0.33203125" customWidth="1"/>
    <col min="2" max="2" width="23.33203125" customWidth="1"/>
    <col min="3" max="3" width="8.58203125" customWidth="1"/>
    <col min="4" max="4" width="8.58203125" bestFit="1" customWidth="1"/>
    <col min="5" max="5" width="13.33203125" customWidth="1"/>
    <col min="6" max="6" width="11.08203125" customWidth="1"/>
    <col min="7" max="7" width="28.08203125" customWidth="1"/>
    <col min="8" max="8" width="26.58203125" customWidth="1"/>
  </cols>
  <sheetData>
    <row r="1" spans="2:8" x14ac:dyDescent="0.35">
      <c r="B1" s="176">
        <f>'1. Persoonsgegevens'!C8</f>
        <v>0</v>
      </c>
      <c r="C1" s="176"/>
      <c r="D1" s="176"/>
      <c r="E1" s="176"/>
      <c r="F1" s="176"/>
      <c r="G1" s="176"/>
      <c r="H1" s="176"/>
    </row>
    <row r="2" spans="2:8" ht="4.5" customHeight="1" thickBot="1" x14ac:dyDescent="0.4"/>
    <row r="3" spans="2:8" ht="25" customHeight="1" thickBot="1" x14ac:dyDescent="0.4">
      <c r="B3" s="190" t="s">
        <v>80</v>
      </c>
      <c r="C3" s="191"/>
      <c r="D3" s="191"/>
      <c r="E3" s="191"/>
      <c r="F3" s="191"/>
      <c r="G3" s="191"/>
      <c r="H3" s="192"/>
    </row>
    <row r="4" spans="2:8" ht="22" customHeight="1" x14ac:dyDescent="0.35">
      <c r="B4" s="66" t="s">
        <v>81</v>
      </c>
      <c r="C4" s="67" t="s">
        <v>82</v>
      </c>
      <c r="D4" s="67" t="s">
        <v>83</v>
      </c>
      <c r="E4" s="199" t="s">
        <v>84</v>
      </c>
      <c r="F4" s="200"/>
      <c r="G4" s="68" t="s">
        <v>85</v>
      </c>
      <c r="H4" s="69" t="s">
        <v>86</v>
      </c>
    </row>
    <row r="5" spans="2:8" s="45" customFormat="1" ht="30" customHeight="1" thickBot="1" x14ac:dyDescent="0.4">
      <c r="B5" s="95" t="str">
        <f>_xlfn.XLOOKUP(1,'4. Meting'!J:J,'4. Meting'!C:C,"")</f>
        <v/>
      </c>
      <c r="C5" s="154" t="str">
        <f>_xlfn.XLOOKUP(1,'4. Meting'!J:J,'4. Meting'!E:E,"")</f>
        <v/>
      </c>
      <c r="D5" s="64"/>
      <c r="E5" s="201"/>
      <c r="F5" s="205"/>
      <c r="G5" s="210"/>
      <c r="H5" s="196"/>
    </row>
    <row r="6" spans="2:8" ht="22" customHeight="1" thickBot="1" x14ac:dyDescent="0.4">
      <c r="B6" s="202"/>
      <c r="C6" s="82" t="s">
        <v>87</v>
      </c>
      <c r="D6" s="82" t="s">
        <v>88</v>
      </c>
      <c r="E6" s="206"/>
      <c r="F6" s="207"/>
      <c r="G6" s="211"/>
      <c r="H6" s="197"/>
    </row>
    <row r="7" spans="2:8" ht="30" customHeight="1" thickBot="1" x14ac:dyDescent="0.4">
      <c r="B7" s="204"/>
      <c r="C7" s="63" t="str">
        <f>_xlfn.XLOOKUP(1,'4. Meting'!J:J,'4. Meting'!D:D,"")</f>
        <v/>
      </c>
      <c r="D7" s="73"/>
      <c r="E7" s="208"/>
      <c r="F7" s="209"/>
      <c r="G7" s="212"/>
      <c r="H7" s="198"/>
    </row>
    <row r="8" spans="2:8" ht="13" customHeight="1" thickBot="1" x14ac:dyDescent="0.4">
      <c r="B8" s="134" t="s">
        <v>89</v>
      </c>
      <c r="C8" s="193"/>
      <c r="D8" s="194"/>
      <c r="E8" s="194"/>
      <c r="F8" s="194"/>
      <c r="G8" s="194"/>
      <c r="H8" s="195"/>
    </row>
    <row r="9" spans="2:8" ht="13" customHeight="1" thickBot="1" x14ac:dyDescent="0.4">
      <c r="B9" s="134" t="s">
        <v>90</v>
      </c>
      <c r="C9" s="193"/>
      <c r="D9" s="194"/>
      <c r="E9" s="194"/>
      <c r="F9" s="194"/>
      <c r="G9" s="194"/>
      <c r="H9" s="195"/>
    </row>
    <row r="10" spans="2:8" ht="13" customHeight="1" thickBot="1" x14ac:dyDescent="0.4">
      <c r="B10" s="134" t="s">
        <v>91</v>
      </c>
      <c r="C10" s="193"/>
      <c r="D10" s="194"/>
      <c r="E10" s="194"/>
      <c r="F10" s="194"/>
      <c r="G10" s="194"/>
      <c r="H10" s="195"/>
    </row>
    <row r="11" spans="2:8" ht="22" customHeight="1" x14ac:dyDescent="0.35">
      <c r="B11" s="66" t="s">
        <v>81</v>
      </c>
      <c r="C11" s="67" t="s">
        <v>82</v>
      </c>
      <c r="D11" s="67" t="s">
        <v>83</v>
      </c>
      <c r="E11" s="199" t="s">
        <v>84</v>
      </c>
      <c r="F11" s="200"/>
      <c r="G11" s="68" t="s">
        <v>85</v>
      </c>
      <c r="H11" s="69" t="s">
        <v>86</v>
      </c>
    </row>
    <row r="12" spans="2:8" s="45" customFormat="1" ht="30" customHeight="1" thickBot="1" x14ac:dyDescent="0.4">
      <c r="B12" s="95" t="str">
        <f>_xlfn.XLOOKUP(2,'4. Meting'!J:J,'4. Meting'!C:C,"")</f>
        <v/>
      </c>
      <c r="C12" s="154" t="str">
        <f>_xlfn.XLOOKUP(2,'4. Meting'!J:J,'4. Meting'!E:E,"")</f>
        <v/>
      </c>
      <c r="D12" s="64"/>
      <c r="E12" s="201"/>
      <c r="F12" s="201"/>
      <c r="G12" s="201"/>
      <c r="H12" s="196"/>
    </row>
    <row r="13" spans="2:8" ht="22" customHeight="1" thickBot="1" x14ac:dyDescent="0.4">
      <c r="B13" s="202"/>
      <c r="C13" s="82" t="s">
        <v>87</v>
      </c>
      <c r="D13" s="82" t="s">
        <v>88</v>
      </c>
      <c r="E13" s="201"/>
      <c r="F13" s="201"/>
      <c r="G13" s="201"/>
      <c r="H13" s="197"/>
    </row>
    <row r="14" spans="2:8" ht="30" customHeight="1" thickBot="1" x14ac:dyDescent="0.4">
      <c r="B14" s="204"/>
      <c r="C14" s="63" t="str">
        <f>_xlfn.XLOOKUP(2,'4. Meting'!J:J,'4. Meting'!D:D,"")</f>
        <v/>
      </c>
      <c r="D14" s="73"/>
      <c r="E14" s="201"/>
      <c r="F14" s="201"/>
      <c r="G14" s="201"/>
      <c r="H14" s="198"/>
    </row>
    <row r="15" spans="2:8" ht="13" customHeight="1" thickBot="1" x14ac:dyDescent="0.4">
      <c r="B15" s="134" t="s">
        <v>89</v>
      </c>
      <c r="C15" s="193"/>
      <c r="D15" s="194"/>
      <c r="E15" s="194"/>
      <c r="F15" s="194"/>
      <c r="G15" s="194"/>
      <c r="H15" s="195"/>
    </row>
    <row r="16" spans="2:8" ht="13" customHeight="1" thickBot="1" x14ac:dyDescent="0.4">
      <c r="B16" s="134" t="s">
        <v>90</v>
      </c>
      <c r="C16" s="193"/>
      <c r="D16" s="194"/>
      <c r="E16" s="194"/>
      <c r="F16" s="194"/>
      <c r="G16" s="194"/>
      <c r="H16" s="195"/>
    </row>
    <row r="17" spans="2:8" ht="13" customHeight="1" thickBot="1" x14ac:dyDescent="0.4">
      <c r="B17" s="134" t="s">
        <v>91</v>
      </c>
      <c r="C17" s="193"/>
      <c r="D17" s="194"/>
      <c r="E17" s="194"/>
      <c r="F17" s="194"/>
      <c r="G17" s="194"/>
      <c r="H17" s="195"/>
    </row>
    <row r="18" spans="2:8" ht="22" customHeight="1" x14ac:dyDescent="0.35">
      <c r="B18" s="66" t="s">
        <v>81</v>
      </c>
      <c r="C18" s="67" t="s">
        <v>82</v>
      </c>
      <c r="D18" s="67" t="s">
        <v>83</v>
      </c>
      <c r="E18" s="199" t="s">
        <v>84</v>
      </c>
      <c r="F18" s="200"/>
      <c r="G18" s="68" t="s">
        <v>85</v>
      </c>
      <c r="H18" s="69" t="s">
        <v>86</v>
      </c>
    </row>
    <row r="19" spans="2:8" s="45" customFormat="1" ht="30" customHeight="1" thickBot="1" x14ac:dyDescent="0.4">
      <c r="B19" s="95" t="str">
        <f>_xlfn.XLOOKUP(3,'4. Meting'!J:J,'4. Meting'!C:C,"")</f>
        <v/>
      </c>
      <c r="C19" s="154" t="str">
        <f>_xlfn.XLOOKUP(3,'4. Meting'!J:J,'4. Meting'!E:E,"")</f>
        <v/>
      </c>
      <c r="D19" s="64"/>
      <c r="E19" s="213"/>
      <c r="F19" s="205"/>
      <c r="G19" s="201"/>
      <c r="H19" s="196"/>
    </row>
    <row r="20" spans="2:8" ht="22" customHeight="1" thickBot="1" x14ac:dyDescent="0.4">
      <c r="B20" s="202"/>
      <c r="C20" s="82" t="s">
        <v>87</v>
      </c>
      <c r="D20" s="82" t="s">
        <v>88</v>
      </c>
      <c r="E20" s="206"/>
      <c r="F20" s="207"/>
      <c r="G20" s="211"/>
      <c r="H20" s="197"/>
    </row>
    <row r="21" spans="2:8" ht="30" customHeight="1" thickBot="1" x14ac:dyDescent="0.4">
      <c r="B21" s="203"/>
      <c r="C21" s="65" t="str">
        <f>_xlfn.XLOOKUP(3,'4. Meting'!J:J,'4. Meting'!D:D,"")</f>
        <v/>
      </c>
      <c r="D21" s="73"/>
      <c r="E21" s="208"/>
      <c r="F21" s="209"/>
      <c r="G21" s="212"/>
      <c r="H21" s="198"/>
    </row>
    <row r="22" spans="2:8" ht="13" customHeight="1" thickBot="1" x14ac:dyDescent="0.4">
      <c r="B22" s="134" t="s">
        <v>89</v>
      </c>
      <c r="C22" s="193"/>
      <c r="D22" s="194"/>
      <c r="E22" s="194"/>
      <c r="F22" s="194"/>
      <c r="G22" s="194"/>
      <c r="H22" s="195"/>
    </row>
    <row r="23" spans="2:8" ht="13" customHeight="1" thickBot="1" x14ac:dyDescent="0.4">
      <c r="B23" s="134" t="s">
        <v>90</v>
      </c>
      <c r="C23" s="193"/>
      <c r="D23" s="194"/>
      <c r="E23" s="194"/>
      <c r="F23" s="194"/>
      <c r="G23" s="194"/>
      <c r="H23" s="195"/>
    </row>
    <row r="24" spans="2:8" ht="13" customHeight="1" thickBot="1" x14ac:dyDescent="0.4">
      <c r="B24" s="135" t="s">
        <v>91</v>
      </c>
      <c r="C24" s="193"/>
      <c r="D24" s="194"/>
      <c r="E24" s="194"/>
      <c r="F24" s="194"/>
      <c r="G24" s="194"/>
      <c r="H24" s="195"/>
    </row>
    <row r="29" spans="2:8" x14ac:dyDescent="0.35">
      <c r="B29" s="25"/>
      <c r="C29" s="25"/>
    </row>
    <row r="30" spans="2:8" x14ac:dyDescent="0.35">
      <c r="B30" s="25"/>
      <c r="C30" s="25"/>
    </row>
    <row r="31" spans="2:8" x14ac:dyDescent="0.35">
      <c r="B31" s="25"/>
      <c r="C31" s="25"/>
    </row>
    <row r="32" spans="2:8"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C22:H22"/>
    <mergeCell ref="C23:H23"/>
    <mergeCell ref="C24:H24"/>
    <mergeCell ref="E19:F21"/>
    <mergeCell ref="G19:G21"/>
    <mergeCell ref="H19:H21"/>
    <mergeCell ref="B20:B21"/>
    <mergeCell ref="E4:F4"/>
    <mergeCell ref="B6:B7"/>
    <mergeCell ref="E5:F7"/>
    <mergeCell ref="G5:G7"/>
    <mergeCell ref="C15:H15"/>
    <mergeCell ref="B13:B14"/>
    <mergeCell ref="E18:F18"/>
    <mergeCell ref="B1:H1"/>
    <mergeCell ref="B3:H3"/>
    <mergeCell ref="C16:H16"/>
    <mergeCell ref="C17:H17"/>
    <mergeCell ref="H5:H7"/>
    <mergeCell ref="E11:F11"/>
    <mergeCell ref="E12:F14"/>
    <mergeCell ref="G12:G14"/>
    <mergeCell ref="C8:H8"/>
    <mergeCell ref="C9:H9"/>
    <mergeCell ref="C10:H10"/>
    <mergeCell ref="H12:H14"/>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L14" sqref="L14"/>
    </sheetView>
  </sheetViews>
  <sheetFormatPr defaultColWidth="8.58203125" defaultRowHeight="14.5" x14ac:dyDescent="0.35"/>
  <cols>
    <col min="1" max="1" width="2.5" style="109" customWidth="1"/>
    <col min="2" max="2" width="3.83203125" style="109" customWidth="1"/>
    <col min="3" max="3" width="4.33203125" style="109" customWidth="1"/>
    <col min="4" max="4" width="61" style="109" customWidth="1"/>
    <col min="5" max="5" width="5.08203125" style="109" customWidth="1"/>
    <col min="6" max="6" width="11.08203125" style="109" customWidth="1"/>
    <col min="7" max="7" width="4.58203125" style="109" hidden="1" customWidth="1"/>
    <col min="8" max="16384" width="8.58203125" style="109"/>
  </cols>
  <sheetData>
    <row r="1" spans="1:18" ht="15" thickBot="1" x14ac:dyDescent="0.4">
      <c r="A1" s="110"/>
      <c r="B1" s="214"/>
      <c r="C1" s="214"/>
      <c r="D1" s="214"/>
      <c r="E1" s="214"/>
      <c r="F1" s="214"/>
      <c r="H1" s="110"/>
      <c r="I1" s="110"/>
      <c r="J1" s="110"/>
      <c r="K1" s="110"/>
      <c r="L1" s="110"/>
      <c r="M1" s="110"/>
      <c r="N1" s="110"/>
      <c r="O1" s="110"/>
      <c r="P1" s="110"/>
      <c r="Q1" s="110"/>
      <c r="R1" s="110"/>
    </row>
    <row r="2" spans="1:18" ht="22.5" customHeight="1" thickBot="1" x14ac:dyDescent="0.4">
      <c r="A2" s="110"/>
      <c r="B2" s="126" t="s">
        <v>92</v>
      </c>
      <c r="C2" s="125"/>
      <c r="D2" s="124"/>
      <c r="E2" s="123"/>
      <c r="F2" s="122"/>
      <c r="G2" s="121"/>
      <c r="H2" s="110"/>
      <c r="I2" s="110"/>
      <c r="J2" s="110"/>
      <c r="K2" s="110"/>
      <c r="L2" s="110"/>
      <c r="M2" s="110"/>
      <c r="N2" s="110"/>
      <c r="O2" s="110"/>
      <c r="P2" s="110"/>
      <c r="Q2" s="110"/>
      <c r="R2" s="110"/>
    </row>
    <row r="3" spans="1:18" x14ac:dyDescent="0.35">
      <c r="A3" s="110"/>
      <c r="B3" s="110"/>
      <c r="C3" s="110"/>
      <c r="D3" s="110"/>
      <c r="E3" s="120"/>
      <c r="F3" s="110"/>
      <c r="H3" s="110"/>
      <c r="I3" s="110"/>
      <c r="J3" s="110"/>
      <c r="K3" s="110"/>
      <c r="L3" s="110"/>
      <c r="M3" s="110"/>
      <c r="N3" s="110"/>
      <c r="O3" s="110"/>
      <c r="P3" s="110"/>
      <c r="Q3" s="110"/>
      <c r="R3" s="110"/>
    </row>
    <row r="4" spans="1:18" x14ac:dyDescent="0.35">
      <c r="A4" s="110"/>
      <c r="B4" s="119" t="s">
        <v>93</v>
      </c>
      <c r="C4" s="119"/>
      <c r="D4" s="113"/>
      <c r="E4" s="113"/>
      <c r="F4" s="113"/>
      <c r="G4" s="113"/>
      <c r="H4" s="110"/>
      <c r="I4" s="110"/>
      <c r="J4" s="110"/>
      <c r="K4" s="110"/>
      <c r="L4" s="110"/>
      <c r="M4" s="110"/>
      <c r="N4" s="110"/>
      <c r="O4" s="110"/>
      <c r="P4" s="110"/>
      <c r="Q4" s="110"/>
      <c r="R4" s="110"/>
    </row>
    <row r="5" spans="1:18" ht="11.5" customHeight="1" x14ac:dyDescent="0.35">
      <c r="A5" s="110"/>
      <c r="B5" s="118"/>
      <c r="C5" s="118"/>
      <c r="D5" s="110"/>
      <c r="E5" s="117" t="s">
        <v>94</v>
      </c>
      <c r="F5" s="110"/>
      <c r="G5" s="113"/>
      <c r="H5" s="110"/>
      <c r="I5" s="110"/>
      <c r="J5" s="110"/>
      <c r="K5" s="110"/>
      <c r="L5" s="110"/>
      <c r="M5" s="110"/>
      <c r="N5" s="110"/>
      <c r="O5" s="110"/>
      <c r="P5" s="110"/>
      <c r="Q5" s="110"/>
      <c r="R5" s="110"/>
    </row>
    <row r="6" spans="1:18" x14ac:dyDescent="0.35">
      <c r="A6" s="110"/>
      <c r="B6" s="127" t="s">
        <v>95</v>
      </c>
      <c r="C6" s="109" t="s">
        <v>96</v>
      </c>
      <c r="E6" s="112"/>
      <c r="F6" s="111" t="s">
        <v>97</v>
      </c>
      <c r="G6" s="109" t="e" cm="1">
        <f t="array" ref="G6">_xlfn.IFS(E6="Ja",0,E6="Deels",1,E6="Nee",2)</f>
        <v>#N/A</v>
      </c>
      <c r="H6" s="110"/>
      <c r="I6" s="110"/>
      <c r="J6" s="110"/>
      <c r="K6" s="110"/>
      <c r="L6" s="110"/>
      <c r="M6" s="110"/>
      <c r="N6" s="110"/>
      <c r="O6" s="110"/>
      <c r="P6" s="110"/>
      <c r="Q6" s="110"/>
      <c r="R6" s="110"/>
    </row>
    <row r="7" spans="1:18" x14ac:dyDescent="0.35">
      <c r="A7" s="110"/>
      <c r="B7" s="127" t="s">
        <v>98</v>
      </c>
      <c r="C7" s="109" t="s">
        <v>99</v>
      </c>
      <c r="E7" s="116"/>
      <c r="F7" s="111" t="s">
        <v>97</v>
      </c>
      <c r="G7" s="109" t="e" cm="1">
        <f t="array" ref="G7">_xlfn.IFS(E7="Ja",0,E7="Deels",1,E7="Nee",2)</f>
        <v>#N/A</v>
      </c>
      <c r="H7" s="110"/>
      <c r="I7" s="110"/>
      <c r="J7" s="110"/>
      <c r="K7" s="110"/>
      <c r="L7" s="110"/>
      <c r="M7" s="110"/>
      <c r="N7" s="110"/>
      <c r="O7" s="110"/>
      <c r="P7" s="110"/>
      <c r="Q7" s="110"/>
      <c r="R7" s="110"/>
    </row>
    <row r="8" spans="1:18" x14ac:dyDescent="0.35">
      <c r="A8" s="110"/>
      <c r="B8" s="127" t="s">
        <v>100</v>
      </c>
      <c r="C8" s="109" t="s">
        <v>101</v>
      </c>
      <c r="E8" s="116"/>
      <c r="F8" s="111" t="s">
        <v>97</v>
      </c>
      <c r="G8" s="109" t="e" cm="1">
        <f t="array" ref="G8">_xlfn.IFS(E8="Ja",0,E8="Deels",1,E8="Nee",2)</f>
        <v>#N/A</v>
      </c>
      <c r="H8" s="110"/>
      <c r="I8" s="110"/>
      <c r="J8" s="110"/>
      <c r="K8" s="110"/>
      <c r="L8" s="110"/>
      <c r="M8" s="110"/>
      <c r="N8" s="110"/>
      <c r="O8" s="110"/>
      <c r="P8" s="110"/>
      <c r="Q8" s="110"/>
      <c r="R8" s="110"/>
    </row>
    <row r="9" spans="1:18" x14ac:dyDescent="0.35">
      <c r="A9" s="110"/>
      <c r="B9" s="127" t="s">
        <v>102</v>
      </c>
      <c r="C9" s="109" t="s">
        <v>103</v>
      </c>
      <c r="E9" s="112"/>
      <c r="F9" s="111" t="s">
        <v>97</v>
      </c>
      <c r="G9" s="109" t="e" cm="1">
        <f t="array" ref="G9">_xlfn.IFS(E9="Ja",0,E9="Deels",1,E9="Nee",2)</f>
        <v>#N/A</v>
      </c>
      <c r="H9" s="110"/>
      <c r="I9" s="110"/>
      <c r="J9" s="110"/>
      <c r="K9" s="110"/>
      <c r="L9" s="110"/>
      <c r="M9" s="110"/>
      <c r="N9" s="110"/>
      <c r="O9" s="110"/>
      <c r="P9" s="110"/>
      <c r="Q9" s="110"/>
      <c r="R9" s="110"/>
    </row>
    <row r="10" spans="1:18" x14ac:dyDescent="0.35">
      <c r="A10" s="110"/>
      <c r="B10" s="214"/>
      <c r="C10" s="214"/>
      <c r="D10" s="214"/>
      <c r="E10" s="214"/>
      <c r="F10" s="214"/>
      <c r="H10" s="110"/>
      <c r="I10" s="110"/>
      <c r="J10" s="110"/>
      <c r="K10" s="110"/>
      <c r="L10" s="110"/>
      <c r="M10" s="110"/>
      <c r="N10" s="110"/>
      <c r="O10" s="110"/>
      <c r="P10" s="110"/>
      <c r="Q10" s="110"/>
      <c r="R10" s="110"/>
    </row>
    <row r="11" spans="1:18" x14ac:dyDescent="0.35">
      <c r="A11" s="110"/>
      <c r="B11" s="114" t="s">
        <v>104</v>
      </c>
      <c r="C11" s="114"/>
      <c r="D11" s="113"/>
      <c r="E11" s="113"/>
      <c r="F11" s="113"/>
      <c r="G11" s="113"/>
      <c r="H11" s="110"/>
      <c r="I11" s="110"/>
      <c r="J11" s="110"/>
      <c r="K11" s="110"/>
      <c r="L11" s="110"/>
      <c r="M11" s="110"/>
      <c r="N11" s="110"/>
      <c r="O11" s="110"/>
      <c r="P11" s="110"/>
      <c r="Q11" s="110"/>
      <c r="R11" s="110"/>
    </row>
    <row r="12" spans="1:18" x14ac:dyDescent="0.35">
      <c r="A12" s="110"/>
      <c r="B12" s="109" t="s">
        <v>95</v>
      </c>
      <c r="C12" s="109" t="s">
        <v>105</v>
      </c>
      <c r="E12" s="115"/>
      <c r="F12" s="109" t="s">
        <v>106</v>
      </c>
      <c r="G12" s="109">
        <f>E12*2</f>
        <v>0</v>
      </c>
      <c r="H12" s="110"/>
      <c r="I12" s="110"/>
      <c r="J12" s="110"/>
      <c r="K12" s="110"/>
      <c r="L12" s="110"/>
      <c r="M12" s="110"/>
      <c r="N12" s="110"/>
      <c r="O12" s="110"/>
      <c r="P12" s="110"/>
      <c r="Q12" s="110"/>
      <c r="R12" s="110"/>
    </row>
    <row r="13" spans="1:18" x14ac:dyDescent="0.35">
      <c r="A13" s="110"/>
      <c r="B13" s="214"/>
      <c r="C13" s="214"/>
      <c r="D13" s="214"/>
      <c r="E13" s="214"/>
      <c r="F13" s="214"/>
      <c r="H13" s="110"/>
      <c r="I13" s="110"/>
      <c r="J13" s="110"/>
      <c r="K13" s="110"/>
      <c r="L13" s="110"/>
      <c r="M13" s="110"/>
      <c r="N13" s="110"/>
      <c r="O13" s="110"/>
      <c r="P13" s="110"/>
      <c r="Q13" s="110"/>
      <c r="R13" s="110"/>
    </row>
    <row r="14" spans="1:18" x14ac:dyDescent="0.35">
      <c r="A14" s="110"/>
      <c r="B14" s="114" t="s">
        <v>107</v>
      </c>
      <c r="C14" s="114"/>
      <c r="D14" s="113"/>
      <c r="E14" s="113"/>
      <c r="F14" s="113"/>
      <c r="G14" s="113"/>
      <c r="H14" s="110"/>
      <c r="I14" s="110"/>
      <c r="J14" s="110"/>
      <c r="K14" s="110"/>
      <c r="L14" s="110"/>
      <c r="M14" s="110"/>
      <c r="N14" s="110"/>
      <c r="O14" s="110"/>
      <c r="P14" s="110"/>
      <c r="Q14" s="110"/>
      <c r="R14" s="110"/>
    </row>
    <row r="15" spans="1:18" ht="32.15" customHeight="1" x14ac:dyDescent="0.35">
      <c r="A15" s="110"/>
      <c r="B15" s="217" t="s">
        <v>108</v>
      </c>
      <c r="C15" s="218"/>
      <c r="D15" s="218"/>
      <c r="E15" s="218"/>
      <c r="F15" s="218"/>
      <c r="G15" s="113"/>
      <c r="H15" s="110"/>
      <c r="I15" s="110"/>
      <c r="J15" s="110"/>
      <c r="K15" s="110"/>
      <c r="L15" s="110"/>
      <c r="M15" s="110"/>
      <c r="N15" s="110"/>
      <c r="O15" s="110"/>
      <c r="P15" s="110"/>
      <c r="Q15" s="110"/>
      <c r="R15" s="110"/>
    </row>
    <row r="16" spans="1:18" x14ac:dyDescent="0.35">
      <c r="A16" s="110"/>
      <c r="B16" s="109" t="s">
        <v>95</v>
      </c>
      <c r="C16" s="219" t="s">
        <v>109</v>
      </c>
      <c r="D16" s="214"/>
      <c r="E16" s="112"/>
      <c r="F16" s="111" t="s">
        <v>110</v>
      </c>
      <c r="G16" s="109" t="e" cm="1">
        <f t="array" ref="G16">_xlfn.IFS(E16=" ",a,E16="Nee",0,E16="Ja",4)</f>
        <v>#N/A</v>
      </c>
      <c r="H16" s="110"/>
      <c r="I16" s="110"/>
      <c r="J16" s="110"/>
      <c r="K16" s="110"/>
      <c r="L16" s="110"/>
      <c r="M16" s="110"/>
      <c r="N16" s="110"/>
      <c r="O16" s="110"/>
      <c r="P16" s="110"/>
      <c r="Q16" s="110"/>
      <c r="R16" s="110"/>
    </row>
    <row r="17" spans="1:18" ht="15" thickBot="1" x14ac:dyDescent="0.4">
      <c r="A17" s="110"/>
      <c r="B17" s="214"/>
      <c r="C17" s="214"/>
      <c r="D17" s="214"/>
      <c r="E17" s="214"/>
      <c r="F17" s="214"/>
      <c r="G17" s="109" t="e">
        <f>SUM(G6:G16)</f>
        <v>#N/A</v>
      </c>
      <c r="H17" s="110"/>
      <c r="I17" s="110"/>
      <c r="J17" s="110"/>
      <c r="K17" s="110"/>
      <c r="L17" s="110"/>
      <c r="M17" s="110"/>
      <c r="N17" s="110"/>
      <c r="O17" s="110"/>
      <c r="P17" s="110"/>
      <c r="Q17" s="110"/>
      <c r="R17" s="110"/>
    </row>
    <row r="18" spans="1:18" x14ac:dyDescent="0.35">
      <c r="A18" s="110"/>
      <c r="B18" s="110"/>
      <c r="C18" s="110"/>
      <c r="D18" s="220" t="s">
        <v>111</v>
      </c>
      <c r="E18" s="221"/>
      <c r="F18" s="110"/>
      <c r="H18" s="110"/>
      <c r="I18" s="110"/>
      <c r="J18" s="110"/>
      <c r="K18" s="110"/>
      <c r="L18" s="110"/>
      <c r="M18" s="110"/>
      <c r="N18" s="110"/>
      <c r="O18" s="110"/>
      <c r="P18" s="110"/>
      <c r="Q18" s="110"/>
      <c r="R18" s="110"/>
    </row>
    <row r="19" spans="1:18" ht="21.5" thickBot="1" x14ac:dyDescent="0.55000000000000004">
      <c r="A19" s="110"/>
      <c r="B19" s="110"/>
      <c r="C19" s="110"/>
      <c r="D19" s="215" t="e" cm="1">
        <f t="array" ref="D19">_xlfn.IFS(G17=0," ",G17&lt;10,"Laag",G17&lt;16,"Middel",G17&lt;60,"Hoog")</f>
        <v>#N/A</v>
      </c>
      <c r="E19" s="216"/>
      <c r="F19" s="110"/>
      <c r="H19" s="110"/>
      <c r="I19" s="110"/>
      <c r="J19" s="110"/>
      <c r="K19" s="110"/>
      <c r="L19" s="110"/>
      <c r="M19" s="110"/>
      <c r="N19" s="110"/>
      <c r="O19" s="110"/>
      <c r="P19" s="110"/>
      <c r="Q19" s="110"/>
      <c r="R19" s="110"/>
    </row>
    <row r="20" spans="1:18" x14ac:dyDescent="0.35">
      <c r="A20" s="110"/>
      <c r="B20" s="110"/>
      <c r="C20" s="110"/>
      <c r="D20" s="110"/>
      <c r="E20" s="110"/>
      <c r="F20" s="110"/>
      <c r="G20" s="110"/>
      <c r="H20" s="110"/>
      <c r="I20" s="110"/>
      <c r="J20" s="110"/>
      <c r="K20" s="110"/>
      <c r="L20" s="110"/>
      <c r="M20" s="110"/>
      <c r="N20" s="110"/>
      <c r="O20" s="110"/>
      <c r="P20" s="110"/>
      <c r="Q20" s="110"/>
      <c r="R20" s="110"/>
    </row>
    <row r="21" spans="1:18" x14ac:dyDescent="0.35">
      <c r="A21" s="110"/>
      <c r="B21" s="110"/>
      <c r="C21" s="110"/>
      <c r="D21" s="110"/>
      <c r="E21" s="110"/>
      <c r="F21" s="110"/>
      <c r="G21" s="110"/>
      <c r="H21" s="110"/>
      <c r="I21" s="110"/>
      <c r="J21" s="110"/>
      <c r="K21" s="110"/>
      <c r="L21" s="110"/>
      <c r="M21" s="110"/>
      <c r="N21" s="110"/>
      <c r="O21" s="110"/>
      <c r="P21" s="110"/>
      <c r="Q21" s="110"/>
      <c r="R21" s="110"/>
    </row>
    <row r="22" spans="1:18" x14ac:dyDescent="0.35">
      <c r="A22" s="110"/>
      <c r="B22" s="110"/>
      <c r="C22" s="110"/>
      <c r="D22" s="110"/>
      <c r="E22" s="110"/>
      <c r="F22" s="110"/>
      <c r="G22" s="110"/>
      <c r="H22" s="110"/>
      <c r="I22" s="110"/>
      <c r="J22" s="110"/>
      <c r="K22" s="110"/>
      <c r="L22" s="110"/>
      <c r="M22" s="110"/>
      <c r="N22" s="110"/>
      <c r="O22" s="110"/>
      <c r="P22" s="110"/>
      <c r="Q22" s="110"/>
      <c r="R22" s="110"/>
    </row>
    <row r="23" spans="1:18" x14ac:dyDescent="0.35">
      <c r="A23" s="110"/>
      <c r="B23" s="110"/>
      <c r="C23" s="110"/>
      <c r="D23" s="110"/>
      <c r="E23" s="110"/>
      <c r="F23" s="110"/>
      <c r="G23" s="110"/>
      <c r="H23" s="110"/>
      <c r="I23" s="110"/>
      <c r="J23" s="110"/>
      <c r="K23" s="110"/>
      <c r="L23" s="110"/>
      <c r="M23" s="110"/>
      <c r="N23" s="110"/>
      <c r="O23" s="110"/>
      <c r="P23" s="110"/>
      <c r="Q23" s="110"/>
      <c r="R23" s="110"/>
    </row>
    <row r="24" spans="1:18" x14ac:dyDescent="0.35">
      <c r="A24" s="110"/>
      <c r="B24" s="110"/>
      <c r="C24" s="110"/>
      <c r="D24" s="110"/>
      <c r="E24" s="110"/>
      <c r="F24" s="110"/>
      <c r="G24" s="110"/>
      <c r="H24" s="110"/>
      <c r="I24" s="110"/>
      <c r="J24" s="110"/>
      <c r="K24" s="110"/>
      <c r="L24" s="110"/>
      <c r="M24" s="110"/>
      <c r="N24" s="110"/>
      <c r="O24" s="110"/>
      <c r="P24" s="110"/>
      <c r="Q24" s="110"/>
      <c r="R24" s="110"/>
    </row>
    <row r="25" spans="1:18" x14ac:dyDescent="0.35">
      <c r="A25" s="110"/>
      <c r="B25" s="110"/>
      <c r="C25" s="110"/>
      <c r="D25" s="110"/>
      <c r="E25" s="110"/>
      <c r="F25" s="110"/>
      <c r="G25" s="110"/>
      <c r="H25" s="110"/>
      <c r="I25" s="110"/>
      <c r="J25" s="110"/>
      <c r="K25" s="110"/>
      <c r="L25" s="110"/>
      <c r="M25" s="110"/>
      <c r="N25" s="110"/>
      <c r="O25" s="110"/>
      <c r="P25" s="110"/>
      <c r="Q25" s="110"/>
      <c r="R25" s="110"/>
    </row>
    <row r="26" spans="1:18" x14ac:dyDescent="0.35">
      <c r="A26" s="110"/>
      <c r="B26" s="110"/>
      <c r="C26" s="110"/>
      <c r="D26" s="110"/>
      <c r="E26" s="110"/>
      <c r="F26" s="110"/>
      <c r="G26" s="110"/>
      <c r="H26" s="110"/>
      <c r="I26" s="110"/>
      <c r="J26" s="110"/>
      <c r="K26" s="110"/>
      <c r="L26" s="110"/>
      <c r="M26" s="110"/>
      <c r="N26" s="110"/>
      <c r="O26" s="110"/>
      <c r="P26" s="110"/>
      <c r="Q26" s="110"/>
      <c r="R26" s="110"/>
    </row>
    <row r="27" spans="1:18" x14ac:dyDescent="0.35">
      <c r="A27" s="110"/>
      <c r="B27" s="110"/>
      <c r="C27" s="110"/>
      <c r="D27" s="110"/>
      <c r="E27" s="110"/>
      <c r="F27" s="110"/>
      <c r="G27" s="110"/>
      <c r="H27" s="110"/>
      <c r="I27" s="110"/>
      <c r="J27" s="110"/>
      <c r="K27" s="110"/>
      <c r="L27" s="110"/>
      <c r="M27" s="110"/>
      <c r="N27" s="110"/>
      <c r="O27" s="110"/>
      <c r="P27" s="110"/>
      <c r="Q27" s="110"/>
      <c r="R27" s="110"/>
    </row>
    <row r="28" spans="1:18" x14ac:dyDescent="0.35">
      <c r="A28" s="110"/>
      <c r="B28" s="110"/>
      <c r="C28" s="110"/>
      <c r="D28" s="110"/>
      <c r="E28" s="110"/>
      <c r="F28" s="110"/>
      <c r="G28" s="110"/>
      <c r="H28" s="110"/>
      <c r="I28" s="110"/>
      <c r="J28" s="110"/>
      <c r="K28" s="110"/>
      <c r="L28" s="110"/>
      <c r="M28" s="110"/>
      <c r="N28" s="110"/>
      <c r="O28" s="110"/>
      <c r="P28" s="110"/>
      <c r="Q28" s="110"/>
      <c r="R28" s="110"/>
    </row>
    <row r="29" spans="1:18" x14ac:dyDescent="0.35">
      <c r="A29" s="110"/>
      <c r="B29" s="110"/>
      <c r="C29" s="110"/>
      <c r="D29" s="110"/>
      <c r="E29" s="110"/>
      <c r="F29" s="110"/>
      <c r="G29" s="110"/>
      <c r="H29" s="110"/>
      <c r="I29" s="110"/>
      <c r="J29" s="110"/>
      <c r="K29" s="110"/>
      <c r="L29" s="110"/>
      <c r="M29" s="110"/>
      <c r="N29" s="110"/>
      <c r="O29" s="110"/>
      <c r="P29" s="110"/>
      <c r="Q29" s="110"/>
      <c r="R29" s="110"/>
    </row>
    <row r="30" spans="1:18" x14ac:dyDescent="0.35">
      <c r="A30" s="110"/>
      <c r="B30" s="110"/>
      <c r="C30" s="110"/>
      <c r="D30" s="110"/>
      <c r="E30" s="110"/>
      <c r="F30" s="110"/>
      <c r="G30" s="110"/>
      <c r="H30" s="110"/>
      <c r="I30" s="110"/>
      <c r="J30" s="110"/>
      <c r="K30" s="110"/>
      <c r="L30" s="110"/>
      <c r="M30" s="110"/>
      <c r="N30" s="110"/>
      <c r="O30" s="110"/>
      <c r="P30" s="110"/>
      <c r="Q30" s="110"/>
      <c r="R30" s="110"/>
    </row>
    <row r="31" spans="1:18" x14ac:dyDescent="0.35">
      <c r="A31" s="110"/>
      <c r="B31" s="110"/>
      <c r="C31" s="110"/>
      <c r="D31" s="110"/>
      <c r="E31" s="110"/>
      <c r="F31" s="110"/>
      <c r="G31" s="110"/>
      <c r="H31" s="110"/>
      <c r="I31" s="110"/>
      <c r="J31" s="110"/>
      <c r="K31" s="110"/>
      <c r="L31" s="110"/>
      <c r="M31" s="110"/>
      <c r="N31" s="110"/>
      <c r="O31" s="110"/>
      <c r="P31" s="110"/>
      <c r="Q31" s="110"/>
      <c r="R31" s="110"/>
    </row>
    <row r="32" spans="1:18" x14ac:dyDescent="0.35">
      <c r="A32" s="110"/>
      <c r="B32" s="110"/>
      <c r="C32" s="110"/>
      <c r="D32" s="110"/>
      <c r="E32" s="110"/>
      <c r="F32" s="110"/>
      <c r="G32" s="110"/>
      <c r="H32" s="110"/>
      <c r="I32" s="110"/>
      <c r="J32" s="110"/>
      <c r="K32" s="110"/>
      <c r="L32" s="110"/>
      <c r="M32" s="110"/>
      <c r="N32" s="110"/>
      <c r="O32" s="110"/>
      <c r="P32" s="110"/>
      <c r="Q32" s="110"/>
      <c r="R32" s="110"/>
    </row>
    <row r="33" spans="1:18" x14ac:dyDescent="0.35">
      <c r="A33" s="110"/>
      <c r="B33" s="110"/>
      <c r="C33" s="110"/>
      <c r="D33" s="110"/>
      <c r="E33" s="110"/>
      <c r="F33" s="110"/>
      <c r="G33" s="110"/>
      <c r="H33" s="110"/>
      <c r="I33" s="110"/>
      <c r="J33" s="110"/>
      <c r="K33" s="110"/>
      <c r="L33" s="110"/>
      <c r="M33" s="110"/>
      <c r="N33" s="110"/>
      <c r="O33" s="110"/>
      <c r="P33" s="110"/>
      <c r="Q33" s="110"/>
      <c r="R33" s="110"/>
    </row>
    <row r="34" spans="1:18" x14ac:dyDescent="0.35">
      <c r="A34" s="110"/>
      <c r="B34" s="110"/>
      <c r="C34" s="110"/>
      <c r="D34" s="110"/>
      <c r="E34" s="110"/>
      <c r="F34" s="110"/>
      <c r="G34" s="110"/>
      <c r="H34" s="110"/>
      <c r="I34" s="110"/>
      <c r="J34" s="110"/>
      <c r="K34" s="110"/>
      <c r="L34" s="110"/>
      <c r="M34" s="110"/>
      <c r="N34" s="110"/>
      <c r="O34" s="110"/>
      <c r="P34" s="110"/>
      <c r="Q34" s="110"/>
      <c r="R34" s="110"/>
    </row>
    <row r="35" spans="1:18" x14ac:dyDescent="0.35">
      <c r="A35" s="110"/>
      <c r="B35" s="110"/>
      <c r="C35" s="110"/>
      <c r="D35" s="110"/>
      <c r="E35" s="110"/>
      <c r="F35" s="110"/>
      <c r="G35" s="110"/>
      <c r="H35" s="110"/>
      <c r="I35" s="110"/>
      <c r="J35" s="110"/>
      <c r="K35" s="110"/>
      <c r="L35" s="110"/>
      <c r="M35" s="110"/>
      <c r="N35" s="110"/>
      <c r="O35" s="110"/>
      <c r="P35" s="110"/>
      <c r="Q35" s="110"/>
      <c r="R35" s="110"/>
    </row>
    <row r="36" spans="1:18" x14ac:dyDescent="0.35">
      <c r="A36" s="110"/>
      <c r="B36" s="110"/>
      <c r="C36" s="110"/>
      <c r="D36" s="110"/>
      <c r="E36" s="110"/>
      <c r="F36" s="110"/>
      <c r="G36" s="110"/>
      <c r="H36" s="110"/>
      <c r="I36" s="110"/>
      <c r="J36" s="110"/>
      <c r="K36" s="110"/>
      <c r="L36" s="110"/>
      <c r="M36" s="110"/>
      <c r="N36" s="110"/>
      <c r="O36" s="110"/>
      <c r="P36" s="110"/>
      <c r="Q36" s="110"/>
      <c r="R36" s="110"/>
    </row>
    <row r="37" spans="1:18" x14ac:dyDescent="0.35">
      <c r="A37" s="110"/>
      <c r="B37" s="110"/>
      <c r="C37" s="110"/>
      <c r="D37" s="110"/>
      <c r="E37" s="110"/>
      <c r="F37" s="110"/>
      <c r="G37" s="110"/>
      <c r="H37" s="110"/>
      <c r="I37" s="110"/>
      <c r="J37" s="110"/>
      <c r="K37" s="110"/>
      <c r="L37" s="110"/>
      <c r="M37" s="110"/>
      <c r="N37" s="110"/>
      <c r="O37" s="110"/>
      <c r="P37" s="110"/>
      <c r="Q37" s="110"/>
      <c r="R37" s="110"/>
    </row>
    <row r="38" spans="1:18" x14ac:dyDescent="0.35">
      <c r="A38" s="110"/>
      <c r="B38" s="110"/>
      <c r="C38" s="110"/>
      <c r="D38" s="110"/>
      <c r="E38" s="110"/>
      <c r="F38" s="110"/>
      <c r="G38" s="110"/>
      <c r="H38" s="110"/>
      <c r="I38" s="110"/>
      <c r="J38" s="110"/>
      <c r="K38" s="110"/>
      <c r="L38" s="110"/>
      <c r="M38" s="110"/>
      <c r="N38" s="110"/>
      <c r="O38" s="110"/>
      <c r="P38" s="110"/>
      <c r="Q38" s="110"/>
      <c r="R38" s="110"/>
    </row>
    <row r="39" spans="1:18" x14ac:dyDescent="0.35">
      <c r="A39" s="110"/>
      <c r="B39" s="110"/>
      <c r="C39" s="110"/>
      <c r="D39" s="110"/>
      <c r="E39" s="110"/>
      <c r="F39" s="110"/>
      <c r="G39" s="110"/>
      <c r="H39" s="110"/>
      <c r="I39" s="110"/>
      <c r="J39" s="110"/>
      <c r="K39" s="110"/>
      <c r="L39" s="110"/>
      <c r="M39" s="110"/>
      <c r="N39" s="110"/>
      <c r="O39" s="110"/>
      <c r="P39" s="110"/>
      <c r="Q39" s="110"/>
      <c r="R39" s="110"/>
    </row>
    <row r="40" spans="1:18" x14ac:dyDescent="0.35">
      <c r="A40" s="110"/>
      <c r="B40" s="110"/>
      <c r="C40" s="110"/>
      <c r="D40" s="110"/>
      <c r="E40" s="110"/>
      <c r="F40" s="110"/>
      <c r="G40" s="110"/>
      <c r="H40" s="110"/>
      <c r="I40" s="110"/>
      <c r="J40" s="110"/>
      <c r="K40" s="110"/>
      <c r="L40" s="110"/>
      <c r="M40" s="110"/>
      <c r="N40" s="110"/>
      <c r="O40" s="110"/>
      <c r="P40" s="110"/>
      <c r="Q40" s="110"/>
      <c r="R40" s="110"/>
    </row>
    <row r="41" spans="1:18" x14ac:dyDescent="0.35">
      <c r="A41" s="110"/>
      <c r="B41" s="110"/>
      <c r="C41" s="110"/>
      <c r="D41" s="110"/>
      <c r="E41" s="110"/>
      <c r="F41" s="110"/>
      <c r="G41" s="110"/>
      <c r="H41" s="110"/>
      <c r="I41" s="110"/>
      <c r="J41" s="110"/>
      <c r="K41" s="110"/>
      <c r="L41" s="110"/>
      <c r="M41" s="110"/>
      <c r="N41" s="110"/>
      <c r="O41" s="110"/>
      <c r="P41" s="110"/>
      <c r="Q41" s="110"/>
      <c r="R41" s="110"/>
    </row>
    <row r="42" spans="1:18" x14ac:dyDescent="0.35">
      <c r="A42" s="110"/>
      <c r="B42" s="110"/>
      <c r="C42" s="110"/>
      <c r="D42" s="110"/>
      <c r="E42" s="110"/>
      <c r="F42" s="110"/>
      <c r="G42" s="110"/>
      <c r="H42" s="110"/>
      <c r="I42" s="110"/>
      <c r="J42" s="110"/>
      <c r="K42" s="110"/>
      <c r="L42" s="110"/>
      <c r="M42" s="110"/>
      <c r="N42" s="110"/>
      <c r="O42" s="110"/>
      <c r="P42" s="110"/>
      <c r="Q42" s="110"/>
      <c r="R42" s="110"/>
    </row>
    <row r="43" spans="1:18" x14ac:dyDescent="0.35">
      <c r="A43" s="110"/>
      <c r="B43" s="110"/>
      <c r="C43" s="110"/>
      <c r="D43" s="110"/>
      <c r="E43" s="110"/>
      <c r="F43" s="110"/>
      <c r="G43" s="110"/>
      <c r="H43" s="110"/>
      <c r="I43" s="110"/>
      <c r="J43" s="110"/>
      <c r="K43" s="110"/>
      <c r="L43" s="110"/>
      <c r="M43" s="110"/>
      <c r="N43" s="110"/>
      <c r="O43" s="110"/>
      <c r="P43" s="110"/>
      <c r="Q43" s="110"/>
      <c r="R43" s="110"/>
    </row>
    <row r="44" spans="1:18" x14ac:dyDescent="0.35">
      <c r="A44" s="110"/>
      <c r="B44" s="110"/>
      <c r="C44" s="110"/>
      <c r="D44" s="110"/>
      <c r="E44" s="110"/>
      <c r="F44" s="110"/>
      <c r="G44" s="110"/>
      <c r="H44" s="110"/>
      <c r="I44" s="110"/>
      <c r="J44" s="110"/>
      <c r="K44" s="110"/>
      <c r="L44" s="110"/>
      <c r="M44" s="110"/>
      <c r="N44" s="110"/>
      <c r="O44" s="110"/>
      <c r="P44" s="110"/>
      <c r="Q44" s="110"/>
      <c r="R44" s="110"/>
    </row>
    <row r="45" spans="1:18" x14ac:dyDescent="0.35">
      <c r="A45" s="110"/>
      <c r="B45" s="110"/>
      <c r="C45" s="110"/>
      <c r="D45" s="110"/>
      <c r="E45" s="110"/>
      <c r="F45" s="110"/>
      <c r="G45" s="110"/>
      <c r="H45" s="110"/>
      <c r="I45" s="110"/>
      <c r="J45" s="110"/>
      <c r="K45" s="110"/>
      <c r="L45" s="110"/>
      <c r="M45" s="110"/>
      <c r="N45" s="110"/>
      <c r="O45" s="110"/>
      <c r="P45" s="110"/>
      <c r="Q45" s="110"/>
      <c r="R45" s="110"/>
    </row>
    <row r="46" spans="1:18" x14ac:dyDescent="0.35">
      <c r="A46" s="110"/>
      <c r="B46" s="110"/>
      <c r="C46" s="110"/>
      <c r="D46" s="110"/>
      <c r="E46" s="110"/>
      <c r="F46" s="110"/>
      <c r="G46" s="110"/>
      <c r="H46" s="110"/>
      <c r="I46" s="110"/>
      <c r="J46" s="110"/>
      <c r="K46" s="110"/>
      <c r="L46" s="110"/>
      <c r="M46" s="110"/>
      <c r="N46" s="110"/>
      <c r="O46" s="110"/>
      <c r="P46" s="110"/>
      <c r="Q46" s="110"/>
      <c r="R46" s="110"/>
    </row>
    <row r="47" spans="1:18" x14ac:dyDescent="0.35">
      <c r="A47" s="110"/>
      <c r="B47" s="110"/>
      <c r="C47" s="110"/>
      <c r="D47" s="110"/>
      <c r="E47" s="110"/>
      <c r="F47" s="110"/>
      <c r="G47" s="110"/>
      <c r="H47" s="110"/>
      <c r="I47" s="110"/>
      <c r="J47" s="110"/>
      <c r="K47" s="110"/>
      <c r="L47" s="110"/>
      <c r="M47" s="110"/>
      <c r="N47" s="110"/>
      <c r="O47" s="110"/>
      <c r="P47" s="110"/>
      <c r="Q47" s="110"/>
      <c r="R47" s="110"/>
    </row>
    <row r="48" spans="1:18" x14ac:dyDescent="0.35">
      <c r="A48" s="110"/>
      <c r="B48" s="110"/>
      <c r="C48" s="110"/>
      <c r="D48" s="110"/>
      <c r="E48" s="110"/>
      <c r="F48" s="110"/>
      <c r="G48" s="110"/>
      <c r="H48" s="110"/>
      <c r="I48" s="110"/>
      <c r="J48" s="110"/>
      <c r="K48" s="110"/>
      <c r="L48" s="110"/>
      <c r="M48" s="110"/>
      <c r="N48" s="110"/>
      <c r="O48" s="110"/>
      <c r="P48" s="110"/>
      <c r="Q48" s="110"/>
      <c r="R48" s="110"/>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12" priority="3" operator="equal">
      <formula>"Hoog"</formula>
    </cfRule>
  </conditionalFormatting>
  <conditionalFormatting sqref="D19:E19">
    <cfRule type="cellIs" dxfId="11" priority="1" operator="equal">
      <formula>"Laag"</formula>
    </cfRule>
    <cfRule type="cellIs" dxfId="10"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44"/>
  <sheetViews>
    <sheetView showZeros="0" tabSelected="1" topLeftCell="D16" zoomScale="107" zoomScaleNormal="130" workbookViewId="0">
      <selection activeCell="I35" sqref="I35:J35"/>
    </sheetView>
  </sheetViews>
  <sheetFormatPr defaultRowHeight="15.5" x14ac:dyDescent="0.35"/>
  <cols>
    <col min="1" max="1" width="1.5" customWidth="1"/>
    <col min="2" max="2" width="18.08203125" customWidth="1"/>
    <col min="3" max="3" width="36.58203125" customWidth="1"/>
    <col min="4" max="4" width="4.5" customWidth="1"/>
    <col min="5" max="5" width="22.5" customWidth="1"/>
    <col min="6" max="6" width="36.33203125" customWidth="1"/>
    <col min="7" max="7" width="0.75" customWidth="1"/>
    <col min="8" max="8" width="3.25" customWidth="1"/>
    <col min="9" max="9" width="13.75" customWidth="1"/>
    <col min="16" max="16" width="6.33203125" customWidth="1"/>
    <col min="18" max="18" width="13.75" customWidth="1"/>
  </cols>
  <sheetData>
    <row r="1" spans="2:18" x14ac:dyDescent="0.35">
      <c r="B1" s="176">
        <f>'1. Persoonsgegevens'!C8</f>
        <v>0</v>
      </c>
      <c r="C1" s="176"/>
      <c r="D1" s="176"/>
      <c r="E1" s="176"/>
      <c r="F1" s="176"/>
    </row>
    <row r="2" spans="2:18" ht="5.5" customHeight="1" x14ac:dyDescent="0.35"/>
    <row r="3" spans="2:18" ht="25.5" customHeight="1" thickBot="1" x14ac:dyDescent="0.4">
      <c r="B3" s="235" t="s">
        <v>112</v>
      </c>
      <c r="C3" s="180"/>
      <c r="D3" s="236"/>
      <c r="E3" s="236"/>
      <c r="F3" s="182"/>
    </row>
    <row r="4" spans="2:18" ht="16" thickBot="1" x14ac:dyDescent="0.4"/>
    <row r="5" spans="2:18" ht="20.5" customHeight="1" thickBot="1" x14ac:dyDescent="0.4">
      <c r="B5" s="243" t="s">
        <v>113</v>
      </c>
      <c r="C5" s="244"/>
      <c r="D5" s="245"/>
      <c r="E5" s="245"/>
      <c r="F5" s="246"/>
    </row>
    <row r="6" spans="2:18" ht="16" thickBot="1" x14ac:dyDescent="0.4">
      <c r="I6" s="129" t="s">
        <v>114</v>
      </c>
    </row>
    <row r="7" spans="2:18" ht="15" customHeight="1" thickBot="1" x14ac:dyDescent="0.4">
      <c r="B7" s="92" t="s">
        <v>3</v>
      </c>
      <c r="C7" s="161"/>
      <c r="D7" s="161"/>
      <c r="E7" s="92" t="s">
        <v>115</v>
      </c>
      <c r="F7" s="136"/>
    </row>
    <row r="8" spans="2:18" ht="15" customHeight="1" x14ac:dyDescent="0.35">
      <c r="B8" s="162" t="s">
        <v>116</v>
      </c>
      <c r="C8" s="145">
        <f>'1. Persoonsgegevens'!C9</f>
        <v>0</v>
      </c>
      <c r="D8" s="161"/>
      <c r="E8" s="162" t="s">
        <v>116</v>
      </c>
      <c r="F8" s="146">
        <f>'3. Betrokken medewerkers'!C7</f>
        <v>0</v>
      </c>
      <c r="I8" s="264" t="s">
        <v>117</v>
      </c>
      <c r="J8" s="265"/>
      <c r="K8" s="265"/>
      <c r="L8" s="265"/>
      <c r="M8" s="265"/>
      <c r="N8" s="265"/>
      <c r="O8" s="265"/>
      <c r="P8" s="265"/>
      <c r="Q8" s="265"/>
      <c r="R8" s="266"/>
    </row>
    <row r="9" spans="2:18" ht="15" customHeight="1" x14ac:dyDescent="0.35">
      <c r="B9" s="162" t="s">
        <v>7</v>
      </c>
      <c r="C9" s="137" t="str">
        <f>'1. Persoonsgegevens'!C10</f>
        <v>dd-mm-jjjj</v>
      </c>
      <c r="D9" s="138"/>
      <c r="E9" s="162" t="s">
        <v>13</v>
      </c>
      <c r="F9" s="146">
        <f>'3. Betrokken medewerkers'!C8</f>
        <v>0</v>
      </c>
      <c r="I9" s="247" t="s">
        <v>118</v>
      </c>
      <c r="J9" s="267"/>
      <c r="K9" s="267"/>
      <c r="L9" s="267"/>
      <c r="M9" s="267"/>
      <c r="N9" s="267"/>
      <c r="O9" s="267"/>
      <c r="P9" s="267"/>
      <c r="Q9" s="267"/>
      <c r="R9" s="268"/>
    </row>
    <row r="10" spans="2:18" ht="15" customHeight="1" x14ac:dyDescent="0.35">
      <c r="B10" s="162" t="s">
        <v>119</v>
      </c>
      <c r="C10" s="145">
        <f>'1. Persoonsgegevens'!C12</f>
        <v>0</v>
      </c>
      <c r="D10" s="138"/>
      <c r="E10" s="162" t="s">
        <v>14</v>
      </c>
      <c r="F10" s="146">
        <f>'3. Betrokken medewerkers'!C9</f>
        <v>0</v>
      </c>
      <c r="I10" s="247"/>
      <c r="J10" s="267"/>
      <c r="K10" s="267"/>
      <c r="L10" s="267"/>
      <c r="M10" s="267"/>
      <c r="N10" s="267"/>
      <c r="O10" s="267"/>
      <c r="P10" s="267"/>
      <c r="Q10" s="267"/>
      <c r="R10" s="268"/>
    </row>
    <row r="11" spans="2:18" ht="15" customHeight="1" thickBot="1" x14ac:dyDescent="0.4">
      <c r="B11" s="162" t="s">
        <v>11</v>
      </c>
      <c r="C11" s="145">
        <f>'1. Persoonsgegevens'!C13</f>
        <v>0</v>
      </c>
      <c r="D11" s="138"/>
      <c r="E11" s="161"/>
      <c r="F11" s="163"/>
      <c r="I11" s="247"/>
      <c r="J11" s="267"/>
      <c r="K11" s="267"/>
      <c r="L11" s="267"/>
      <c r="M11" s="267"/>
      <c r="N11" s="267"/>
      <c r="O11" s="267"/>
      <c r="P11" s="267"/>
      <c r="Q11" s="267"/>
      <c r="R11" s="268"/>
    </row>
    <row r="12" spans="2:18" ht="15" customHeight="1" thickBot="1" x14ac:dyDescent="0.4">
      <c r="B12" s="162" t="s">
        <v>12</v>
      </c>
      <c r="C12" s="145">
        <f>'1. Persoonsgegevens'!C14</f>
        <v>0</v>
      </c>
      <c r="D12" s="138"/>
      <c r="E12" s="92" t="s">
        <v>120</v>
      </c>
      <c r="F12" s="147"/>
      <c r="I12" s="247"/>
      <c r="J12" s="267"/>
      <c r="K12" s="267"/>
      <c r="L12" s="267"/>
      <c r="M12" s="267"/>
      <c r="N12" s="267"/>
      <c r="O12" s="267"/>
      <c r="P12" s="267"/>
      <c r="Q12" s="267"/>
      <c r="R12" s="268"/>
    </row>
    <row r="13" spans="2:18" ht="15" customHeight="1" thickBot="1" x14ac:dyDescent="0.4">
      <c r="B13" s="161"/>
      <c r="C13" s="149"/>
      <c r="D13" s="161"/>
      <c r="E13" s="162" t="s">
        <v>116</v>
      </c>
      <c r="F13" s="146">
        <f>'3. Betrokken medewerkers'!C12</f>
        <v>0</v>
      </c>
      <c r="I13" s="247"/>
      <c r="J13" s="267"/>
      <c r="K13" s="267"/>
      <c r="L13" s="267"/>
      <c r="M13" s="267"/>
      <c r="N13" s="267"/>
      <c r="O13" s="267"/>
      <c r="P13" s="267"/>
      <c r="Q13" s="267"/>
      <c r="R13" s="268"/>
    </row>
    <row r="14" spans="2:18" ht="15" customHeight="1" thickBot="1" x14ac:dyDescent="0.4">
      <c r="B14" s="92" t="s">
        <v>121</v>
      </c>
      <c r="C14" s="25"/>
      <c r="E14" s="162" t="s">
        <v>13</v>
      </c>
      <c r="F14" s="146">
        <f>'3. Betrokken medewerkers'!C13</f>
        <v>0</v>
      </c>
      <c r="I14" s="269"/>
      <c r="J14" s="270"/>
      <c r="K14" s="270"/>
      <c r="L14" s="270"/>
      <c r="M14" s="270"/>
      <c r="N14" s="270"/>
      <c r="O14" s="270"/>
      <c r="P14" s="270"/>
      <c r="Q14" s="270"/>
      <c r="R14" s="271"/>
    </row>
    <row r="15" spans="2:18" ht="15" customHeight="1" x14ac:dyDescent="0.35">
      <c r="B15" s="164" t="s">
        <v>122</v>
      </c>
      <c r="C15" s="152" t="str">
        <f>'5. Analyse'!B5</f>
        <v/>
      </c>
      <c r="E15" s="162" t="s">
        <v>14</v>
      </c>
      <c r="F15" s="146">
        <f>'3. Betrokken medewerkers'!C14</f>
        <v>0</v>
      </c>
      <c r="I15" s="272" t="s">
        <v>123</v>
      </c>
      <c r="J15" s="273"/>
      <c r="K15" s="273"/>
      <c r="L15" s="273"/>
      <c r="M15" s="273"/>
      <c r="N15" s="273"/>
      <c r="O15" s="273"/>
      <c r="P15" s="273"/>
      <c r="Q15" s="273"/>
      <c r="R15" s="274"/>
    </row>
    <row r="16" spans="2:18" ht="15" customHeight="1" thickBot="1" x14ac:dyDescent="0.4">
      <c r="B16" s="143" t="s">
        <v>89</v>
      </c>
      <c r="C16" s="153">
        <f>'5. Analyse'!C8</f>
        <v>0</v>
      </c>
      <c r="F16" s="25"/>
      <c r="I16" s="247" t="s">
        <v>124</v>
      </c>
      <c r="J16" s="267"/>
      <c r="K16" s="267"/>
      <c r="L16" s="267"/>
      <c r="M16" s="267"/>
      <c r="N16" s="267"/>
      <c r="O16" s="267"/>
      <c r="P16" s="267"/>
      <c r="Q16" s="267"/>
      <c r="R16" s="268"/>
    </row>
    <row r="17" spans="2:18" ht="15" customHeight="1" thickBot="1" x14ac:dyDescent="0.4">
      <c r="B17" s="143" t="s">
        <v>125</v>
      </c>
      <c r="C17" s="153">
        <f>'5. Analyse'!C9</f>
        <v>0</v>
      </c>
      <c r="E17" s="92" t="s">
        <v>126</v>
      </c>
      <c r="F17" s="25"/>
      <c r="I17" s="247"/>
      <c r="J17" s="267"/>
      <c r="K17" s="267"/>
      <c r="L17" s="267"/>
      <c r="M17" s="267"/>
      <c r="N17" s="267"/>
      <c r="O17" s="267"/>
      <c r="P17" s="267"/>
      <c r="Q17" s="267"/>
      <c r="R17" s="268"/>
    </row>
    <row r="18" spans="2:18" ht="15" customHeight="1" x14ac:dyDescent="0.35">
      <c r="B18" s="143" t="s">
        <v>127</v>
      </c>
      <c r="C18" s="153">
        <f>'5. Analyse'!C10</f>
        <v>0</v>
      </c>
      <c r="E18" s="162" t="s">
        <v>128</v>
      </c>
      <c r="F18" s="148"/>
      <c r="I18" s="247"/>
      <c r="J18" s="267"/>
      <c r="K18" s="267"/>
      <c r="L18" s="267"/>
      <c r="M18" s="267"/>
      <c r="N18" s="267"/>
      <c r="O18" s="267"/>
      <c r="P18" s="267"/>
      <c r="Q18" s="267"/>
      <c r="R18" s="268"/>
    </row>
    <row r="19" spans="2:18" ht="15" customHeight="1" x14ac:dyDescent="0.35">
      <c r="B19" s="165" t="s">
        <v>129</v>
      </c>
      <c r="C19" s="152" t="str">
        <f>'5. Analyse'!B12</f>
        <v/>
      </c>
      <c r="E19" s="162" t="s">
        <v>130</v>
      </c>
      <c r="F19" s="148"/>
      <c r="I19" s="247"/>
      <c r="J19" s="267"/>
      <c r="K19" s="267"/>
      <c r="L19" s="267"/>
      <c r="M19" s="267"/>
      <c r="N19" s="267"/>
      <c r="O19" s="267"/>
      <c r="P19" s="267"/>
      <c r="Q19" s="267"/>
      <c r="R19" s="268"/>
    </row>
    <row r="20" spans="2:18" ht="15" customHeight="1" x14ac:dyDescent="0.35">
      <c r="B20" s="143" t="s">
        <v>89</v>
      </c>
      <c r="C20" s="153">
        <f>'5. Analyse'!C15</f>
        <v>0</v>
      </c>
      <c r="E20" s="162" t="s">
        <v>131</v>
      </c>
      <c r="F20" s="148"/>
      <c r="I20" s="247"/>
      <c r="J20" s="267"/>
      <c r="K20" s="267"/>
      <c r="L20" s="267"/>
      <c r="M20" s="267"/>
      <c r="N20" s="267"/>
      <c r="O20" s="267"/>
      <c r="P20" s="267"/>
      <c r="Q20" s="267"/>
      <c r="R20" s="268"/>
    </row>
    <row r="21" spans="2:18" ht="15" customHeight="1" x14ac:dyDescent="0.35">
      <c r="B21" s="143" t="s">
        <v>125</v>
      </c>
      <c r="C21" s="153">
        <f>'5. Analyse'!C16</f>
        <v>0</v>
      </c>
      <c r="I21" s="275"/>
      <c r="J21" s="276"/>
      <c r="K21" s="276"/>
      <c r="L21" s="276"/>
      <c r="M21" s="276"/>
      <c r="N21" s="276"/>
      <c r="O21" s="276"/>
      <c r="P21" s="276"/>
      <c r="Q21" s="276"/>
      <c r="R21" s="277"/>
    </row>
    <row r="22" spans="2:18" ht="15" customHeight="1" x14ac:dyDescent="0.35">
      <c r="B22" s="143" t="s">
        <v>127</v>
      </c>
      <c r="C22" s="153">
        <f>'5. Analyse'!C17</f>
        <v>0</v>
      </c>
      <c r="E22" s="255" t="s">
        <v>132</v>
      </c>
      <c r="F22" s="253"/>
      <c r="I22" s="130"/>
      <c r="J22" s="130"/>
      <c r="K22" s="130"/>
      <c r="L22" s="130"/>
      <c r="M22" s="130"/>
      <c r="N22" s="130"/>
      <c r="O22" s="130"/>
      <c r="P22" s="130"/>
      <c r="Q22" s="130"/>
      <c r="R22" s="130"/>
    </row>
    <row r="23" spans="2:18" ht="15" customHeight="1" x14ac:dyDescent="0.35">
      <c r="B23" s="165" t="s">
        <v>133</v>
      </c>
      <c r="C23" s="152" t="str">
        <f>'5. Analyse'!B19</f>
        <v/>
      </c>
      <c r="E23" s="256"/>
      <c r="F23" s="254"/>
      <c r="I23" s="264" t="s">
        <v>134</v>
      </c>
      <c r="J23" s="265"/>
      <c r="K23" s="265"/>
      <c r="L23" s="265"/>
      <c r="M23" s="265"/>
      <c r="N23" s="265"/>
      <c r="O23" s="265"/>
      <c r="P23" s="265"/>
      <c r="Q23" s="265"/>
      <c r="R23" s="266"/>
    </row>
    <row r="24" spans="2:18" ht="15" customHeight="1" x14ac:dyDescent="0.35">
      <c r="B24" s="143" t="s">
        <v>89</v>
      </c>
      <c r="C24" s="153">
        <f>'5. Analyse'!C22</f>
        <v>0</v>
      </c>
      <c r="I24" s="247" t="s">
        <v>135</v>
      </c>
      <c r="J24" s="228"/>
      <c r="K24" s="228"/>
      <c r="L24" s="228"/>
      <c r="M24" s="228"/>
      <c r="N24" s="228"/>
      <c r="O24" s="228"/>
      <c r="P24" s="228"/>
      <c r="Q24" s="228"/>
      <c r="R24" s="248"/>
    </row>
    <row r="25" spans="2:18" ht="15" customHeight="1" x14ac:dyDescent="0.35">
      <c r="B25" s="143" t="s">
        <v>125</v>
      </c>
      <c r="C25" s="153">
        <f>'5. Analyse'!C23</f>
        <v>0</v>
      </c>
      <c r="E25" s="259" t="s">
        <v>136</v>
      </c>
      <c r="F25" s="257"/>
      <c r="I25" s="249"/>
      <c r="J25" s="228"/>
      <c r="K25" s="228"/>
      <c r="L25" s="228"/>
      <c r="M25" s="228"/>
      <c r="N25" s="228"/>
      <c r="O25" s="228"/>
      <c r="P25" s="228"/>
      <c r="Q25" s="228"/>
      <c r="R25" s="248"/>
    </row>
    <row r="26" spans="2:18" ht="15" customHeight="1" x14ac:dyDescent="0.35">
      <c r="B26" s="143" t="s">
        <v>127</v>
      </c>
      <c r="C26" s="153">
        <f>'5. Analyse'!C24</f>
        <v>0</v>
      </c>
      <c r="E26" s="260"/>
      <c r="F26" s="258"/>
      <c r="I26" s="249"/>
      <c r="J26" s="228"/>
      <c r="K26" s="228"/>
      <c r="L26" s="228"/>
      <c r="M26" s="228"/>
      <c r="N26" s="228"/>
      <c r="O26" s="228"/>
      <c r="P26" s="228"/>
      <c r="Q26" s="228"/>
      <c r="R26" s="248"/>
    </row>
    <row r="27" spans="2:18" ht="69" customHeight="1" thickBot="1" x14ac:dyDescent="0.5">
      <c r="B27" s="70"/>
      <c r="F27" s="139"/>
      <c r="I27" s="250"/>
      <c r="J27" s="251"/>
      <c r="K27" s="251"/>
      <c r="L27" s="251"/>
      <c r="M27" s="251"/>
      <c r="N27" s="251"/>
      <c r="O27" s="251"/>
      <c r="P27" s="251"/>
      <c r="Q27" s="251"/>
      <c r="R27" s="252"/>
    </row>
    <row r="28" spans="2:18" ht="20.5" customHeight="1" x14ac:dyDescent="0.55000000000000004">
      <c r="B28" s="261" t="s">
        <v>137</v>
      </c>
      <c r="C28" s="262"/>
      <c r="D28" s="262"/>
      <c r="E28" s="262"/>
      <c r="F28" s="263"/>
      <c r="I28" s="131"/>
      <c r="J28" s="131"/>
      <c r="K28" s="131"/>
      <c r="L28" s="131"/>
      <c r="M28" s="131"/>
      <c r="N28" s="131"/>
      <c r="O28" s="131"/>
      <c r="P28" s="131"/>
      <c r="Q28" s="131"/>
      <c r="R28" s="131"/>
    </row>
    <row r="29" spans="2:18" ht="11.5" customHeight="1" x14ac:dyDescent="0.35">
      <c r="B29" s="140"/>
      <c r="C29" s="141"/>
      <c r="I29" s="155" t="s">
        <v>138</v>
      </c>
      <c r="J29" s="156"/>
      <c r="K29" s="156"/>
      <c r="L29" s="156"/>
      <c r="M29" s="156"/>
      <c r="N29" s="156"/>
      <c r="O29" s="156"/>
      <c r="P29" s="156"/>
      <c r="Q29" s="156"/>
      <c r="R29" s="157"/>
    </row>
    <row r="30" spans="2:18" ht="27" customHeight="1" x14ac:dyDescent="0.35">
      <c r="B30" s="239" t="s">
        <v>139</v>
      </c>
      <c r="C30" s="240"/>
      <c r="D30" s="240"/>
      <c r="E30" s="240"/>
      <c r="F30" s="241"/>
      <c r="I30" s="224" t="s">
        <v>140</v>
      </c>
      <c r="J30" s="225"/>
      <c r="K30" s="225"/>
      <c r="L30" s="225"/>
      <c r="M30" s="225"/>
      <c r="N30" s="225"/>
      <c r="O30" s="225"/>
      <c r="P30" s="225"/>
      <c r="Q30" s="225"/>
      <c r="R30" s="226"/>
    </row>
    <row r="31" spans="2:18" ht="8.15" customHeight="1" x14ac:dyDescent="0.35">
      <c r="B31" s="128"/>
      <c r="C31" s="70"/>
      <c r="D31" s="70"/>
      <c r="F31" s="70"/>
      <c r="I31" s="227"/>
      <c r="J31" s="228"/>
      <c r="K31" s="228"/>
      <c r="L31" s="228"/>
      <c r="M31" s="228"/>
      <c r="N31" s="228"/>
      <c r="O31" s="228"/>
      <c r="P31" s="228"/>
      <c r="Q31" s="228"/>
      <c r="R31" s="229"/>
    </row>
    <row r="32" spans="2:18" ht="19.5" customHeight="1" x14ac:dyDescent="0.35">
      <c r="B32" s="233" t="s">
        <v>141</v>
      </c>
      <c r="C32" s="234"/>
      <c r="D32" s="70"/>
      <c r="E32" s="233" t="s">
        <v>142</v>
      </c>
      <c r="F32" s="234"/>
      <c r="I32" s="227"/>
      <c r="J32" s="228"/>
      <c r="K32" s="228"/>
      <c r="L32" s="228"/>
      <c r="M32" s="228"/>
      <c r="N32" s="228"/>
      <c r="O32" s="228"/>
      <c r="P32" s="228"/>
      <c r="Q32" s="228"/>
      <c r="R32" s="229"/>
    </row>
    <row r="33" spans="2:18" ht="59.5" customHeight="1" x14ac:dyDescent="0.35">
      <c r="B33" s="237"/>
      <c r="C33" s="238"/>
      <c r="D33" s="70"/>
      <c r="E33" s="222"/>
      <c r="F33" s="223"/>
      <c r="I33" s="230"/>
      <c r="J33" s="231"/>
      <c r="K33" s="231"/>
      <c r="L33" s="231"/>
      <c r="M33" s="231"/>
      <c r="N33" s="231"/>
      <c r="O33" s="231"/>
      <c r="P33" s="231"/>
      <c r="Q33" s="231"/>
      <c r="R33" s="232"/>
    </row>
    <row r="34" spans="2:18" ht="17.149999999999999" customHeight="1" thickBot="1" x14ac:dyDescent="0.4">
      <c r="B34" s="83"/>
      <c r="C34" s="70"/>
      <c r="D34" s="70"/>
      <c r="E34" s="70"/>
      <c r="F34" s="70"/>
      <c r="I34" s="130"/>
      <c r="J34" s="130"/>
      <c r="K34" s="130"/>
      <c r="L34" s="130"/>
      <c r="M34" s="130"/>
      <c r="N34" s="130"/>
      <c r="O34" s="130"/>
      <c r="P34" s="130"/>
      <c r="Q34" s="130"/>
      <c r="R34" s="130"/>
    </row>
    <row r="35" spans="2:18" ht="16" customHeight="1" thickBot="1" x14ac:dyDescent="0.4">
      <c r="B35" s="233" t="s">
        <v>143</v>
      </c>
      <c r="C35" s="234"/>
      <c r="E35" s="233" t="s">
        <v>144</v>
      </c>
      <c r="F35" s="234"/>
      <c r="I35" s="233" t="s">
        <v>145</v>
      </c>
      <c r="J35" s="234"/>
      <c r="K35" s="130"/>
      <c r="L35" s="130"/>
      <c r="M35" s="130"/>
      <c r="N35" s="130"/>
      <c r="O35" s="130"/>
      <c r="P35" s="130"/>
      <c r="Q35" s="130"/>
      <c r="R35" s="130"/>
    </row>
    <row r="36" spans="2:18" ht="62.15" customHeight="1" thickBot="1" x14ac:dyDescent="0.4">
      <c r="B36" s="237"/>
      <c r="C36" s="238"/>
      <c r="D36" s="45"/>
      <c r="E36" s="237"/>
      <c r="F36" s="238"/>
      <c r="I36" s="222"/>
      <c r="J36" s="223"/>
      <c r="K36" s="130"/>
      <c r="L36" s="130"/>
      <c r="M36" s="130"/>
      <c r="N36" s="130"/>
      <c r="O36" s="130"/>
      <c r="P36" s="130"/>
      <c r="Q36" s="130"/>
      <c r="R36" s="130"/>
    </row>
    <row r="38" spans="2:18" x14ac:dyDescent="0.35">
      <c r="B38" s="132" t="s">
        <v>116</v>
      </c>
      <c r="C38" s="98"/>
      <c r="E38" s="132" t="s">
        <v>116</v>
      </c>
      <c r="F38" s="98"/>
    </row>
    <row r="39" spans="2:18" x14ac:dyDescent="0.35">
      <c r="B39" s="132" t="s">
        <v>146</v>
      </c>
      <c r="C39" s="97"/>
      <c r="E39" s="132" t="s">
        <v>146</v>
      </c>
      <c r="F39" s="97"/>
    </row>
    <row r="40" spans="2:18" x14ac:dyDescent="0.35">
      <c r="B40" s="132" t="s">
        <v>147</v>
      </c>
      <c r="C40" s="98"/>
      <c r="E40" s="132" t="s">
        <v>147</v>
      </c>
      <c r="F40" s="98"/>
    </row>
    <row r="42" spans="2:18" x14ac:dyDescent="0.35">
      <c r="B42" s="132" t="s">
        <v>148</v>
      </c>
      <c r="C42" s="98"/>
      <c r="E42" s="242"/>
      <c r="F42" s="242"/>
    </row>
    <row r="43" spans="2:18" x14ac:dyDescent="0.35">
      <c r="E43" s="144"/>
    </row>
    <row r="44" spans="2:18" x14ac:dyDescent="0.35">
      <c r="E44" s="142"/>
    </row>
  </sheetData>
  <protectedRanges>
    <protectedRange algorithmName="SHA-512" hashValue="uEIHf8ZlYmCpZ6fH9CG3gZ70RHq5dZhP6kaNhgadGV2DKbQQJRBt7zQzD3yF0VXkUetv9O1YnhxjJDQ4GhqeSA==" saltValue="ubGvlPqTDNRVKY5uTBthWA==" spinCount="100000" sqref="B16:B18 B20:B22 B24:B27" name="Bereik1_1"/>
  </protectedRanges>
  <mergeCells count="27">
    <mergeCell ref="E42:F42"/>
    <mergeCell ref="B5:F5"/>
    <mergeCell ref="I24:R27"/>
    <mergeCell ref="E32:F32"/>
    <mergeCell ref="E33:F33"/>
    <mergeCell ref="F22:F23"/>
    <mergeCell ref="E22:E23"/>
    <mergeCell ref="F25:F26"/>
    <mergeCell ref="E25:E26"/>
    <mergeCell ref="B28:F28"/>
    <mergeCell ref="I8:R8"/>
    <mergeCell ref="I9:R14"/>
    <mergeCell ref="I15:R15"/>
    <mergeCell ref="I16:R21"/>
    <mergeCell ref="I23:R23"/>
    <mergeCell ref="I36:J36"/>
    <mergeCell ref="I30:R33"/>
    <mergeCell ref="I35:J35"/>
    <mergeCell ref="B1:F1"/>
    <mergeCell ref="B3:F3"/>
    <mergeCell ref="B35:C35"/>
    <mergeCell ref="E35:F35"/>
    <mergeCell ref="B36:C36"/>
    <mergeCell ref="E36:F36"/>
    <mergeCell ref="B32:C32"/>
    <mergeCell ref="B33:C33"/>
    <mergeCell ref="B30:F30"/>
  </mergeCells>
  <dataValidations count="5">
    <dataValidation type="date" allowBlank="1" showInputMessage="1" showErrorMessage="1" sqref="C39 F39" xr:uid="{2E5B7A50-9CC9-457F-B3FC-3E36A788BFD0}">
      <formula1>44562</formula1>
      <formula2>72686</formula2>
    </dataValidation>
    <dataValidation type="list" allowBlank="1" showInputMessage="1" showErrorMessage="1" sqref="C1:C2" xr:uid="{518749D3-5117-4DB6-8A0C-28A8506F7C20}">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18" xr:uid="{0894B5DB-E8AD-4FC0-B991-13C0B0B052EC}">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0" xr:uid="{4A219F35-625D-42BA-A93E-BBC3E1F10906}">
      <formula1>"Ja,Nee"</formula1>
    </dataValidation>
    <dataValidation type="list" allowBlank="1" showInputMessage="1" showErrorMessage="1" sqref="F19" xr:uid="{6DC8B45C-80A0-4171-8B57-73D861B77CDC}">
      <formula1>"Nee,1 dagdeel,2 dagdelen,3 dagdelen,4 dagdelen,5 dagdelen"</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6" sqref="C6:G6"/>
    </sheetView>
  </sheetViews>
  <sheetFormatPr defaultColWidth="8.58203125" defaultRowHeight="15.5" x14ac:dyDescent="0.35"/>
  <cols>
    <col min="1" max="1" width="1.33203125" customWidth="1"/>
    <col min="2" max="2" width="10.33203125" customWidth="1"/>
    <col min="3" max="3" width="29.58203125" customWidth="1"/>
    <col min="4" max="4" width="38.58203125" customWidth="1"/>
    <col min="5" max="5" width="11.08203125" style="10" customWidth="1"/>
    <col min="6" max="6" width="7.58203125" style="26" customWidth="1"/>
    <col min="7" max="7" width="22.08203125" style="10" customWidth="1"/>
    <col min="8" max="8" width="2.08203125" customWidth="1"/>
    <col min="9" max="9" width="10.33203125" customWidth="1"/>
    <col min="10" max="10" width="29.58203125" customWidth="1"/>
    <col min="11" max="11" width="38.58203125" customWidth="1"/>
    <col min="12" max="12" width="11.08203125" customWidth="1"/>
    <col min="13" max="13" width="7.58203125" style="26" customWidth="1"/>
    <col min="14" max="14" width="21.33203125" style="10" customWidth="1"/>
    <col min="15" max="15" width="1.83203125" customWidth="1"/>
    <col min="16" max="16" width="10.58203125" customWidth="1"/>
    <col min="17" max="17" width="29.58203125" customWidth="1"/>
    <col min="18" max="18" width="38.58203125" customWidth="1"/>
    <col min="19" max="19" width="11.08203125" customWidth="1"/>
    <col min="20" max="20" width="7.58203125" style="26" customWidth="1"/>
    <col min="21" max="21" width="21.33203125" customWidth="1"/>
  </cols>
  <sheetData>
    <row r="1" spans="2:21" x14ac:dyDescent="0.35">
      <c r="B1" s="176">
        <f>'1. Persoonsgegevens'!C8</f>
        <v>0</v>
      </c>
      <c r="C1" s="176"/>
      <c r="D1" s="176"/>
      <c r="E1" s="176"/>
      <c r="F1" s="176"/>
      <c r="G1" s="176"/>
      <c r="H1" s="176"/>
      <c r="I1" s="176"/>
      <c r="J1" s="176"/>
      <c r="K1" s="176"/>
      <c r="L1" s="176"/>
      <c r="M1" s="176"/>
      <c r="N1" s="176"/>
      <c r="O1" s="176"/>
      <c r="P1" s="176"/>
      <c r="Q1" s="176"/>
      <c r="R1" s="176"/>
      <c r="S1" s="176"/>
      <c r="T1" s="176"/>
      <c r="U1" s="176"/>
    </row>
    <row r="2" spans="2:21" ht="8.5" customHeight="1" x14ac:dyDescent="0.35">
      <c r="B2" s="102"/>
      <c r="C2" s="102"/>
      <c r="D2" s="102"/>
      <c r="E2" s="104"/>
      <c r="F2" s="105"/>
      <c r="G2" s="104"/>
      <c r="H2" s="102"/>
      <c r="I2" s="102"/>
      <c r="J2" s="102"/>
      <c r="K2" s="102"/>
      <c r="L2" s="102"/>
      <c r="M2" s="105"/>
      <c r="N2" s="104"/>
      <c r="O2" s="102"/>
      <c r="P2" s="102"/>
      <c r="Q2" s="102"/>
      <c r="R2" s="102"/>
      <c r="S2" s="102"/>
      <c r="T2" s="105"/>
      <c r="U2" s="102"/>
    </row>
    <row r="3" spans="2:21" ht="23.5" customHeight="1" x14ac:dyDescent="0.35">
      <c r="B3" s="284" t="s">
        <v>149</v>
      </c>
      <c r="C3" s="284"/>
      <c r="D3" s="284"/>
      <c r="E3" s="284"/>
      <c r="F3" s="284"/>
      <c r="G3" s="284"/>
      <c r="H3" s="284"/>
      <c r="I3" s="284"/>
      <c r="J3" s="284"/>
      <c r="K3" s="284"/>
      <c r="L3" s="284"/>
      <c r="M3" s="284"/>
      <c r="N3" s="284"/>
      <c r="O3" s="284"/>
      <c r="P3" s="284"/>
      <c r="Q3" s="284"/>
      <c r="R3" s="284"/>
      <c r="S3" s="284"/>
      <c r="T3" s="284"/>
      <c r="U3" s="284"/>
    </row>
    <row r="4" spans="2:21" ht="6" customHeight="1" thickBot="1" x14ac:dyDescent="0.4">
      <c r="B4" s="102"/>
      <c r="C4" s="102"/>
      <c r="D4" s="102"/>
      <c r="E4" s="104"/>
      <c r="F4" s="105"/>
      <c r="G4" s="104"/>
      <c r="H4" s="102"/>
      <c r="I4" s="102"/>
      <c r="J4" s="102"/>
      <c r="K4" s="102"/>
      <c r="L4" s="102"/>
      <c r="M4" s="105"/>
      <c r="N4" s="104"/>
      <c r="O4" s="102"/>
      <c r="P4" s="102"/>
      <c r="Q4" s="102"/>
      <c r="R4" s="102"/>
      <c r="S4" s="102"/>
      <c r="T4" s="105"/>
      <c r="U4" s="102"/>
    </row>
    <row r="5" spans="2:21" ht="31.5" customHeight="1" thickBot="1" x14ac:dyDescent="0.4">
      <c r="B5" s="285" t="str">
        <f>'5. Analyse'!B5</f>
        <v/>
      </c>
      <c r="C5" s="286"/>
      <c r="D5" s="286"/>
      <c r="E5" s="286"/>
      <c r="F5" s="286"/>
      <c r="G5" s="287"/>
      <c r="H5" s="102"/>
      <c r="I5" s="285" t="str">
        <f>'5. Analyse'!B12</f>
        <v/>
      </c>
      <c r="J5" s="286"/>
      <c r="K5" s="286"/>
      <c r="L5" s="286"/>
      <c r="M5" s="286"/>
      <c r="N5" s="287"/>
      <c r="O5" s="102"/>
      <c r="P5" s="285" t="str">
        <f>'5. Analyse'!B19</f>
        <v/>
      </c>
      <c r="Q5" s="286"/>
      <c r="R5" s="286"/>
      <c r="S5" s="286"/>
      <c r="T5" s="286"/>
      <c r="U5" s="287"/>
    </row>
    <row r="6" spans="2:21" ht="31" customHeight="1" thickBot="1" x14ac:dyDescent="0.4">
      <c r="B6" s="30" t="s">
        <v>89</v>
      </c>
      <c r="C6" s="281">
        <f>'5. Analyse'!C8</f>
        <v>0</v>
      </c>
      <c r="D6" s="282"/>
      <c r="E6" s="282"/>
      <c r="F6" s="282"/>
      <c r="G6" s="283"/>
      <c r="H6" s="102"/>
      <c r="I6" s="30" t="s">
        <v>89</v>
      </c>
      <c r="J6" s="278">
        <f>'5. Analyse'!C15</f>
        <v>0</v>
      </c>
      <c r="K6" s="279"/>
      <c r="L6" s="279"/>
      <c r="M6" s="279"/>
      <c r="N6" s="280"/>
      <c r="O6" s="102"/>
      <c r="P6" s="30" t="s">
        <v>89</v>
      </c>
      <c r="Q6" s="278">
        <f>'5. Analyse'!C22</f>
        <v>0</v>
      </c>
      <c r="R6" s="279"/>
      <c r="S6" s="279"/>
      <c r="T6" s="279"/>
      <c r="U6" s="280"/>
    </row>
    <row r="7" spans="2:21" ht="31" customHeight="1" thickBot="1" x14ac:dyDescent="0.4">
      <c r="B7" s="30" t="s">
        <v>150</v>
      </c>
      <c r="C7" s="281">
        <f>'5. Analyse'!C9</f>
        <v>0</v>
      </c>
      <c r="D7" s="282"/>
      <c r="E7" s="282"/>
      <c r="F7" s="282"/>
      <c r="G7" s="283"/>
      <c r="H7" s="102"/>
      <c r="I7" s="30" t="s">
        <v>150</v>
      </c>
      <c r="J7" s="278">
        <f>'5. Analyse'!C16</f>
        <v>0</v>
      </c>
      <c r="K7" s="279"/>
      <c r="L7" s="279"/>
      <c r="M7" s="279"/>
      <c r="N7" s="280"/>
      <c r="O7" s="102"/>
      <c r="P7" s="30" t="s">
        <v>150</v>
      </c>
      <c r="Q7" s="278">
        <f>'5. Analyse'!C23</f>
        <v>0</v>
      </c>
      <c r="R7" s="279"/>
      <c r="S7" s="279"/>
      <c r="T7" s="279"/>
      <c r="U7" s="280"/>
    </row>
    <row r="8" spans="2:21" ht="31" customHeight="1" thickBot="1" x14ac:dyDescent="0.4">
      <c r="B8" s="30" t="s">
        <v>151</v>
      </c>
      <c r="C8" s="281">
        <f>'5. Analyse'!C10</f>
        <v>0</v>
      </c>
      <c r="D8" s="282"/>
      <c r="E8" s="282"/>
      <c r="F8" s="282"/>
      <c r="G8" s="283"/>
      <c r="H8" s="102"/>
      <c r="I8" s="30" t="s">
        <v>151</v>
      </c>
      <c r="J8" s="278">
        <f>'5. Analyse'!C17</f>
        <v>0</v>
      </c>
      <c r="K8" s="279"/>
      <c r="L8" s="279"/>
      <c r="M8" s="279"/>
      <c r="N8" s="280"/>
      <c r="O8" s="102"/>
      <c r="P8" s="30" t="s">
        <v>151</v>
      </c>
      <c r="Q8" s="278">
        <f>'5. Analyse'!C24</f>
        <v>0</v>
      </c>
      <c r="R8" s="279"/>
      <c r="S8" s="279"/>
      <c r="T8" s="279"/>
      <c r="U8" s="280"/>
    </row>
    <row r="9" spans="2:21" ht="25" customHeight="1" thickBot="1" x14ac:dyDescent="0.4">
      <c r="B9" s="27" t="s">
        <v>152</v>
      </c>
      <c r="C9" s="28" t="s">
        <v>153</v>
      </c>
      <c r="D9" s="28" t="s">
        <v>154</v>
      </c>
      <c r="E9" s="28" t="s">
        <v>155</v>
      </c>
      <c r="F9" s="31" t="s">
        <v>156</v>
      </c>
      <c r="G9" s="29" t="s">
        <v>157</v>
      </c>
      <c r="H9" s="102"/>
      <c r="I9" s="27" t="s">
        <v>152</v>
      </c>
      <c r="J9" s="28" t="s">
        <v>153</v>
      </c>
      <c r="K9" s="28" t="s">
        <v>154</v>
      </c>
      <c r="L9" s="28" t="s">
        <v>155</v>
      </c>
      <c r="M9" s="31" t="s">
        <v>156</v>
      </c>
      <c r="N9" s="29" t="s">
        <v>157</v>
      </c>
      <c r="O9" s="102"/>
      <c r="P9" s="27" t="s">
        <v>152</v>
      </c>
      <c r="Q9" s="28" t="s">
        <v>153</v>
      </c>
      <c r="R9" s="28" t="s">
        <v>154</v>
      </c>
      <c r="S9" s="28" t="s">
        <v>155</v>
      </c>
      <c r="T9" s="31" t="s">
        <v>156</v>
      </c>
      <c r="U9" s="29" t="s">
        <v>157</v>
      </c>
    </row>
    <row r="10" spans="2:21" s="45" customFormat="1" x14ac:dyDescent="0.35">
      <c r="B10" s="33">
        <v>1</v>
      </c>
      <c r="C10" s="44"/>
      <c r="D10" s="44"/>
      <c r="E10" s="44"/>
      <c r="F10" s="93"/>
      <c r="G10" s="44"/>
      <c r="H10" s="103"/>
      <c r="I10" s="33">
        <v>1</v>
      </c>
      <c r="J10" s="44"/>
      <c r="K10" s="44"/>
      <c r="L10" s="44"/>
      <c r="M10" s="93"/>
      <c r="N10" s="44"/>
      <c r="O10" s="103"/>
      <c r="P10" s="33">
        <v>1</v>
      </c>
      <c r="Q10" s="44"/>
      <c r="R10" s="44"/>
      <c r="S10" s="44"/>
      <c r="T10" s="93"/>
      <c r="U10" s="44"/>
    </row>
    <row r="11" spans="2:21" s="45" customFormat="1" x14ac:dyDescent="0.35">
      <c r="B11" s="33">
        <v>2</v>
      </c>
      <c r="C11" s="44"/>
      <c r="D11" s="44"/>
      <c r="E11" s="44"/>
      <c r="F11" s="94"/>
      <c r="G11" s="44"/>
      <c r="H11" s="103"/>
      <c r="I11" s="33">
        <v>2</v>
      </c>
      <c r="J11" s="44"/>
      <c r="K11" s="44"/>
      <c r="L11" s="44"/>
      <c r="M11" s="94"/>
      <c r="N11" s="44"/>
      <c r="O11" s="103"/>
      <c r="P11" s="33">
        <v>2</v>
      </c>
      <c r="Q11" s="44"/>
      <c r="R11" s="44"/>
      <c r="S11" s="44"/>
      <c r="T11" s="94"/>
      <c r="U11" s="44"/>
    </row>
    <row r="12" spans="2:21" s="45" customFormat="1" x14ac:dyDescent="0.35">
      <c r="B12" s="33">
        <v>3</v>
      </c>
      <c r="C12" s="44"/>
      <c r="D12" s="44"/>
      <c r="E12" s="44"/>
      <c r="F12" s="94"/>
      <c r="G12" s="44"/>
      <c r="H12" s="103"/>
      <c r="I12" s="33">
        <v>3</v>
      </c>
      <c r="J12" s="44"/>
      <c r="K12" s="44"/>
      <c r="L12" s="44"/>
      <c r="M12" s="94"/>
      <c r="N12" s="44"/>
      <c r="O12" s="103"/>
      <c r="P12" s="33">
        <v>3</v>
      </c>
      <c r="Q12" s="44"/>
      <c r="R12" s="44"/>
      <c r="S12" s="44"/>
      <c r="T12" s="94"/>
      <c r="U12" s="44"/>
    </row>
    <row r="13" spans="2:21" s="45" customFormat="1" x14ac:dyDescent="0.35">
      <c r="B13" s="33">
        <v>4</v>
      </c>
      <c r="C13" s="44"/>
      <c r="D13" s="44"/>
      <c r="E13" s="44"/>
      <c r="F13" s="94"/>
      <c r="G13" s="44"/>
      <c r="H13" s="103"/>
      <c r="I13" s="33">
        <v>4</v>
      </c>
      <c r="J13" s="44"/>
      <c r="K13" s="44"/>
      <c r="L13" s="44"/>
      <c r="M13" s="94"/>
      <c r="N13" s="44"/>
      <c r="O13" s="103"/>
      <c r="P13" s="33">
        <v>4</v>
      </c>
      <c r="Q13" s="44"/>
      <c r="R13" s="44"/>
      <c r="S13" s="44"/>
      <c r="T13" s="94"/>
      <c r="U13" s="44"/>
    </row>
    <row r="14" spans="2:21" s="45" customFormat="1" x14ac:dyDescent="0.35">
      <c r="B14" s="33">
        <v>5</v>
      </c>
      <c r="C14" s="44"/>
      <c r="D14" s="44"/>
      <c r="E14" s="44"/>
      <c r="F14" s="94"/>
      <c r="G14" s="44"/>
      <c r="H14" s="103"/>
      <c r="I14" s="33">
        <v>5</v>
      </c>
      <c r="J14" s="44"/>
      <c r="K14" s="44"/>
      <c r="L14" s="44"/>
      <c r="M14" s="94"/>
      <c r="N14" s="44"/>
      <c r="O14" s="103"/>
      <c r="P14" s="33">
        <v>5</v>
      </c>
      <c r="Q14" s="44"/>
      <c r="R14" s="44"/>
      <c r="S14" s="44"/>
      <c r="T14" s="94"/>
      <c r="U14" s="44"/>
    </row>
    <row r="15" spans="2:21" s="45" customFormat="1" x14ac:dyDescent="0.35">
      <c r="B15" s="33">
        <v>6</v>
      </c>
      <c r="C15" s="44"/>
      <c r="D15" s="44"/>
      <c r="E15" s="44"/>
      <c r="F15" s="94"/>
      <c r="G15" s="44"/>
      <c r="H15" s="103"/>
      <c r="I15" s="33">
        <v>6</v>
      </c>
      <c r="J15" s="44"/>
      <c r="K15" s="44"/>
      <c r="L15" s="44"/>
      <c r="M15" s="94"/>
      <c r="N15" s="44"/>
      <c r="O15" s="103"/>
      <c r="P15" s="33">
        <v>6</v>
      </c>
      <c r="Q15" s="44"/>
      <c r="R15" s="44"/>
      <c r="S15" s="44"/>
      <c r="T15" s="94"/>
      <c r="U15" s="44"/>
    </row>
    <row r="16" spans="2:21" s="45" customFormat="1" x14ac:dyDescent="0.35">
      <c r="B16" s="33">
        <v>7</v>
      </c>
      <c r="C16" s="44"/>
      <c r="D16" s="44"/>
      <c r="E16" s="44"/>
      <c r="F16" s="94"/>
      <c r="G16" s="44"/>
      <c r="H16" s="103"/>
      <c r="I16" s="33">
        <v>7</v>
      </c>
      <c r="J16" s="44"/>
      <c r="K16" s="44"/>
      <c r="L16" s="44"/>
      <c r="M16" s="94"/>
      <c r="N16" s="44"/>
      <c r="O16" s="103"/>
      <c r="P16" s="33">
        <v>7</v>
      </c>
      <c r="Q16" s="44"/>
      <c r="R16" s="44"/>
      <c r="S16" s="44"/>
      <c r="T16" s="94"/>
      <c r="U16" s="44"/>
    </row>
    <row r="17" spans="2:21" s="45" customFormat="1" x14ac:dyDescent="0.35">
      <c r="B17" s="33">
        <v>8</v>
      </c>
      <c r="C17" s="44"/>
      <c r="D17" s="44"/>
      <c r="E17" s="44"/>
      <c r="F17" s="94"/>
      <c r="G17" s="44"/>
      <c r="H17" s="103"/>
      <c r="I17" s="33">
        <v>8</v>
      </c>
      <c r="J17" s="44"/>
      <c r="K17" s="44"/>
      <c r="L17" s="44"/>
      <c r="M17" s="94"/>
      <c r="N17" s="44"/>
      <c r="O17" s="103"/>
      <c r="P17" s="33">
        <v>8</v>
      </c>
      <c r="Q17" s="44"/>
      <c r="R17" s="44"/>
      <c r="S17" s="44"/>
      <c r="T17" s="94"/>
      <c r="U17" s="44"/>
    </row>
    <row r="18" spans="2:21" s="45" customFormat="1" x14ac:dyDescent="0.35">
      <c r="B18" s="33">
        <v>9</v>
      </c>
      <c r="C18" s="44"/>
      <c r="D18" s="44"/>
      <c r="E18" s="44"/>
      <c r="F18" s="94"/>
      <c r="G18" s="44"/>
      <c r="H18" s="103"/>
      <c r="I18" s="33">
        <v>9</v>
      </c>
      <c r="J18" s="44"/>
      <c r="K18" s="44"/>
      <c r="L18" s="44"/>
      <c r="M18" s="94"/>
      <c r="N18" s="44"/>
      <c r="O18" s="103"/>
      <c r="P18" s="33">
        <v>9</v>
      </c>
      <c r="Q18" s="44"/>
      <c r="R18" s="44"/>
      <c r="S18" s="44"/>
      <c r="T18" s="94"/>
      <c r="U18" s="44"/>
    </row>
    <row r="19" spans="2:21" s="45" customFormat="1" x14ac:dyDescent="0.35">
      <c r="B19" s="33">
        <v>10</v>
      </c>
      <c r="C19" s="44"/>
      <c r="D19" s="44"/>
      <c r="E19" s="44"/>
      <c r="F19" s="94"/>
      <c r="G19" s="44"/>
      <c r="H19" s="103"/>
      <c r="I19" s="33">
        <v>10</v>
      </c>
      <c r="J19" s="44"/>
      <c r="K19" s="44"/>
      <c r="L19" s="44"/>
      <c r="M19" s="94"/>
      <c r="N19" s="44"/>
      <c r="O19" s="103"/>
      <c r="P19" s="33">
        <v>10</v>
      </c>
      <c r="Q19" s="44"/>
      <c r="R19" s="44"/>
      <c r="S19" s="44"/>
      <c r="T19" s="94"/>
      <c r="U19" s="44"/>
    </row>
    <row r="20" spans="2:21" s="45" customFormat="1" x14ac:dyDescent="0.35">
      <c r="B20" s="33">
        <v>11</v>
      </c>
      <c r="C20" s="44"/>
      <c r="D20" s="44"/>
      <c r="E20" s="44"/>
      <c r="F20" s="94"/>
      <c r="G20" s="44"/>
      <c r="H20" s="103"/>
      <c r="I20" s="33">
        <v>11</v>
      </c>
      <c r="J20" s="44"/>
      <c r="K20" s="44"/>
      <c r="L20" s="44"/>
      <c r="M20" s="94"/>
      <c r="N20" s="44"/>
      <c r="O20" s="103"/>
      <c r="P20" s="33">
        <v>11</v>
      </c>
      <c r="Q20" s="44"/>
      <c r="R20" s="44"/>
      <c r="S20" s="44"/>
      <c r="T20" s="94"/>
      <c r="U20" s="44"/>
    </row>
    <row r="21" spans="2:21" s="45" customFormat="1" x14ac:dyDescent="0.35">
      <c r="B21" s="33">
        <v>12</v>
      </c>
      <c r="C21" s="44"/>
      <c r="D21" s="44"/>
      <c r="E21" s="44"/>
      <c r="F21" s="94"/>
      <c r="G21" s="44"/>
      <c r="H21" s="103"/>
      <c r="I21" s="33">
        <v>12</v>
      </c>
      <c r="J21" s="44"/>
      <c r="K21" s="44"/>
      <c r="L21" s="44"/>
      <c r="M21" s="94"/>
      <c r="N21" s="44"/>
      <c r="O21" s="103"/>
      <c r="P21" s="33">
        <v>12</v>
      </c>
      <c r="Q21" s="44"/>
      <c r="R21" s="44"/>
      <c r="S21" s="44"/>
      <c r="T21" s="94"/>
      <c r="U21" s="44"/>
    </row>
    <row r="22" spans="2:21" s="45" customFormat="1" x14ac:dyDescent="0.35">
      <c r="B22" s="33">
        <v>13</v>
      </c>
      <c r="C22" s="44"/>
      <c r="D22" s="44"/>
      <c r="E22" s="44"/>
      <c r="F22" s="94"/>
      <c r="G22" s="44"/>
      <c r="H22" s="103"/>
      <c r="I22" s="33">
        <v>13</v>
      </c>
      <c r="J22" s="44"/>
      <c r="K22" s="44"/>
      <c r="L22" s="44"/>
      <c r="M22" s="94"/>
      <c r="N22" s="44"/>
      <c r="O22" s="103"/>
      <c r="P22" s="33">
        <v>13</v>
      </c>
      <c r="Q22" s="44"/>
      <c r="R22" s="44"/>
      <c r="S22" s="44"/>
      <c r="T22" s="94"/>
      <c r="U22" s="44"/>
    </row>
    <row r="23" spans="2:21" s="45" customFormat="1" x14ac:dyDescent="0.35">
      <c r="B23" s="33">
        <v>14</v>
      </c>
      <c r="C23" s="44"/>
      <c r="D23" s="44"/>
      <c r="E23" s="44"/>
      <c r="F23" s="94"/>
      <c r="G23" s="44"/>
      <c r="H23" s="103"/>
      <c r="I23" s="33">
        <v>14</v>
      </c>
      <c r="J23" s="44"/>
      <c r="K23" s="44"/>
      <c r="L23" s="44"/>
      <c r="M23" s="94"/>
      <c r="N23" s="44"/>
      <c r="O23" s="103"/>
      <c r="P23" s="33">
        <v>14</v>
      </c>
      <c r="Q23" s="44"/>
      <c r="R23" s="44"/>
      <c r="S23" s="44"/>
      <c r="T23" s="94"/>
      <c r="U23" s="44"/>
    </row>
    <row r="24" spans="2:21" s="45" customFormat="1" x14ac:dyDescent="0.35">
      <c r="B24" s="33">
        <v>15</v>
      </c>
      <c r="C24" s="44"/>
      <c r="D24" s="44"/>
      <c r="E24" s="44"/>
      <c r="F24" s="94"/>
      <c r="G24" s="44"/>
      <c r="H24" s="103"/>
      <c r="I24" s="33">
        <v>15</v>
      </c>
      <c r="J24" s="44"/>
      <c r="K24" s="44"/>
      <c r="L24" s="44"/>
      <c r="M24" s="94"/>
      <c r="N24" s="44"/>
      <c r="O24" s="103"/>
      <c r="P24" s="33">
        <v>15</v>
      </c>
      <c r="Q24" s="44"/>
      <c r="R24" s="44"/>
      <c r="S24" s="44"/>
      <c r="T24" s="94"/>
      <c r="U24" s="44"/>
    </row>
    <row r="25" spans="2:21" s="45" customFormat="1" x14ac:dyDescent="0.35">
      <c r="B25" s="33">
        <v>16</v>
      </c>
      <c r="C25" s="44"/>
      <c r="D25" s="44"/>
      <c r="E25" s="44"/>
      <c r="F25" s="94"/>
      <c r="G25" s="44"/>
      <c r="H25" s="103"/>
      <c r="I25" s="33">
        <v>16</v>
      </c>
      <c r="J25" s="44"/>
      <c r="K25" s="44"/>
      <c r="L25" s="44"/>
      <c r="M25" s="94"/>
      <c r="N25" s="44"/>
      <c r="O25" s="103"/>
      <c r="P25" s="33">
        <v>16</v>
      </c>
      <c r="Q25" s="44"/>
      <c r="R25" s="44"/>
      <c r="S25" s="44"/>
      <c r="T25" s="94"/>
      <c r="U25" s="44"/>
    </row>
    <row r="26" spans="2:21" s="45" customFormat="1" x14ac:dyDescent="0.35">
      <c r="B26" s="33">
        <v>17</v>
      </c>
      <c r="C26" s="44"/>
      <c r="D26" s="44"/>
      <c r="E26" s="44"/>
      <c r="F26" s="94"/>
      <c r="G26" s="44"/>
      <c r="H26" s="103"/>
      <c r="I26" s="33">
        <v>17</v>
      </c>
      <c r="J26" s="44"/>
      <c r="K26" s="44"/>
      <c r="L26" s="44"/>
      <c r="M26" s="94"/>
      <c r="N26" s="44"/>
      <c r="O26" s="103"/>
      <c r="P26" s="33">
        <v>17</v>
      </c>
      <c r="Q26" s="44"/>
      <c r="R26" s="44"/>
      <c r="S26" s="44"/>
      <c r="T26" s="94"/>
      <c r="U26" s="44"/>
    </row>
    <row r="27" spans="2:21" s="45" customFormat="1" x14ac:dyDescent="0.35">
      <c r="B27" s="33">
        <v>18</v>
      </c>
      <c r="C27" s="44"/>
      <c r="D27" s="44"/>
      <c r="E27" s="44"/>
      <c r="F27" s="94"/>
      <c r="G27" s="44"/>
      <c r="H27" s="103"/>
      <c r="I27" s="33">
        <v>18</v>
      </c>
      <c r="J27" s="44"/>
      <c r="K27" s="44"/>
      <c r="L27" s="44"/>
      <c r="M27" s="94"/>
      <c r="N27" s="44"/>
      <c r="O27" s="103"/>
      <c r="P27" s="33">
        <v>18</v>
      </c>
      <c r="Q27" s="44"/>
      <c r="R27" s="44"/>
      <c r="S27" s="44"/>
      <c r="T27" s="94"/>
      <c r="U27" s="44"/>
    </row>
    <row r="28" spans="2:21" s="45" customFormat="1" x14ac:dyDescent="0.35">
      <c r="B28" s="33">
        <v>19</v>
      </c>
      <c r="C28" s="44"/>
      <c r="D28" s="44"/>
      <c r="E28" s="44"/>
      <c r="F28" s="94"/>
      <c r="G28" s="44"/>
      <c r="H28" s="103"/>
      <c r="I28" s="33">
        <v>19</v>
      </c>
      <c r="J28" s="44"/>
      <c r="K28" s="44"/>
      <c r="L28" s="44"/>
      <c r="M28" s="94"/>
      <c r="N28" s="44"/>
      <c r="O28" s="103"/>
      <c r="P28" s="33">
        <v>19</v>
      </c>
      <c r="Q28" s="44"/>
      <c r="R28" s="44"/>
      <c r="S28" s="44"/>
      <c r="T28" s="94"/>
      <c r="U28" s="44"/>
    </row>
    <row r="29" spans="2:21" s="45" customFormat="1" x14ac:dyDescent="0.35">
      <c r="B29" s="33">
        <v>20</v>
      </c>
      <c r="C29" s="44"/>
      <c r="D29" s="44"/>
      <c r="E29" s="44"/>
      <c r="F29" s="94"/>
      <c r="G29" s="44"/>
      <c r="H29" s="103"/>
      <c r="I29" s="33">
        <v>20</v>
      </c>
      <c r="J29" s="44"/>
      <c r="K29" s="44"/>
      <c r="L29" s="44"/>
      <c r="M29" s="94"/>
      <c r="N29" s="44"/>
      <c r="O29" s="103"/>
      <c r="P29" s="33">
        <v>20</v>
      </c>
      <c r="Q29" s="44"/>
      <c r="R29" s="44"/>
      <c r="S29" s="44"/>
      <c r="T29" s="94"/>
      <c r="U29" s="44"/>
    </row>
    <row r="30" spans="2:21" s="45" customFormat="1" x14ac:dyDescent="0.35">
      <c r="B30" s="33">
        <v>21</v>
      </c>
      <c r="C30" s="44"/>
      <c r="D30" s="44"/>
      <c r="E30" s="44"/>
      <c r="F30" s="94"/>
      <c r="G30" s="44"/>
      <c r="H30" s="103"/>
      <c r="I30" s="33">
        <v>21</v>
      </c>
      <c r="J30" s="44"/>
      <c r="K30" s="44"/>
      <c r="L30" s="44"/>
      <c r="M30" s="94"/>
      <c r="N30" s="44"/>
      <c r="O30" s="103"/>
      <c r="P30" s="33">
        <v>21</v>
      </c>
      <c r="Q30" s="44"/>
      <c r="R30" s="44"/>
      <c r="S30" s="44"/>
      <c r="T30" s="94"/>
      <c r="U30" s="44"/>
    </row>
    <row r="31" spans="2:21" s="45" customFormat="1" x14ac:dyDescent="0.35">
      <c r="B31" s="33">
        <v>22</v>
      </c>
      <c r="C31" s="44"/>
      <c r="D31" s="44"/>
      <c r="E31" s="44"/>
      <c r="F31" s="94"/>
      <c r="G31" s="44"/>
      <c r="H31" s="103"/>
      <c r="I31" s="33">
        <v>22</v>
      </c>
      <c r="J31" s="44"/>
      <c r="K31" s="44"/>
      <c r="L31" s="44"/>
      <c r="M31" s="94"/>
      <c r="N31" s="44"/>
      <c r="O31" s="103"/>
      <c r="P31" s="33">
        <v>22</v>
      </c>
      <c r="Q31" s="44"/>
      <c r="R31" s="44"/>
      <c r="S31" s="44"/>
      <c r="T31" s="94"/>
      <c r="U31" s="44"/>
    </row>
    <row r="32" spans="2:21" s="45" customFormat="1" x14ac:dyDescent="0.35">
      <c r="B32" s="33">
        <v>23</v>
      </c>
      <c r="C32" s="44"/>
      <c r="D32" s="44"/>
      <c r="E32" s="44"/>
      <c r="F32" s="94"/>
      <c r="G32" s="44"/>
      <c r="H32" s="103"/>
      <c r="I32" s="33">
        <v>23</v>
      </c>
      <c r="J32" s="44"/>
      <c r="K32" s="44"/>
      <c r="L32" s="44"/>
      <c r="M32" s="94"/>
      <c r="N32" s="44"/>
      <c r="O32" s="103"/>
      <c r="P32" s="33">
        <v>23</v>
      </c>
      <c r="Q32" s="44"/>
      <c r="R32" s="44"/>
      <c r="S32" s="44"/>
      <c r="T32" s="94"/>
      <c r="U32" s="44"/>
    </row>
    <row r="33" spans="2:21" s="45" customFormat="1" x14ac:dyDescent="0.35">
      <c r="B33" s="33">
        <v>24</v>
      </c>
      <c r="C33" s="44"/>
      <c r="D33" s="44"/>
      <c r="E33" s="44"/>
      <c r="F33" s="94"/>
      <c r="G33" s="44"/>
      <c r="H33" s="103"/>
      <c r="I33" s="33">
        <v>24</v>
      </c>
      <c r="J33" s="44"/>
      <c r="K33" s="44"/>
      <c r="L33" s="44"/>
      <c r="M33" s="94"/>
      <c r="N33" s="44"/>
      <c r="O33" s="103"/>
      <c r="P33" s="33">
        <v>24</v>
      </c>
      <c r="Q33" s="44"/>
      <c r="R33" s="44"/>
      <c r="S33" s="44"/>
      <c r="T33" s="94"/>
      <c r="U33" s="44"/>
    </row>
    <row r="34" spans="2:21" s="45" customFormat="1" x14ac:dyDescent="0.35">
      <c r="B34" s="33">
        <v>25</v>
      </c>
      <c r="C34" s="44"/>
      <c r="D34" s="44"/>
      <c r="E34" s="44"/>
      <c r="F34" s="94"/>
      <c r="G34" s="44"/>
      <c r="H34" s="103"/>
      <c r="I34" s="33">
        <v>25</v>
      </c>
      <c r="J34" s="44"/>
      <c r="K34" s="44"/>
      <c r="L34" s="44"/>
      <c r="M34" s="94"/>
      <c r="N34" s="44"/>
      <c r="O34" s="103"/>
      <c r="P34" s="33">
        <v>25</v>
      </c>
      <c r="Q34" s="44"/>
      <c r="R34" s="44"/>
      <c r="S34" s="44"/>
      <c r="T34" s="94"/>
      <c r="U34" s="44"/>
    </row>
    <row r="35" spans="2:21" s="45" customFormat="1" x14ac:dyDescent="0.35">
      <c r="B35" s="33">
        <v>26</v>
      </c>
      <c r="C35" s="44"/>
      <c r="D35" s="44"/>
      <c r="E35" s="44"/>
      <c r="F35" s="94"/>
      <c r="G35" s="44"/>
      <c r="H35" s="103"/>
      <c r="I35" s="33">
        <v>26</v>
      </c>
      <c r="J35" s="44"/>
      <c r="K35" s="44"/>
      <c r="L35" s="44"/>
      <c r="M35" s="94"/>
      <c r="N35" s="44"/>
      <c r="O35" s="103"/>
      <c r="P35" s="33">
        <v>26</v>
      </c>
      <c r="Q35" s="44"/>
      <c r="R35" s="44"/>
      <c r="S35" s="44"/>
      <c r="T35" s="94"/>
      <c r="U35" s="44"/>
    </row>
    <row r="36" spans="2:21" s="45" customFormat="1" x14ac:dyDescent="0.35">
      <c r="B36" s="33">
        <v>27</v>
      </c>
      <c r="C36" s="44"/>
      <c r="D36" s="44"/>
      <c r="E36" s="44"/>
      <c r="F36" s="94"/>
      <c r="G36" s="44"/>
      <c r="H36" s="103"/>
      <c r="I36" s="33">
        <v>27</v>
      </c>
      <c r="J36" s="44"/>
      <c r="K36" s="44"/>
      <c r="L36" s="44"/>
      <c r="M36" s="94"/>
      <c r="N36" s="44"/>
      <c r="O36" s="103"/>
      <c r="P36" s="33">
        <v>27</v>
      </c>
      <c r="Q36" s="44"/>
      <c r="R36" s="44"/>
      <c r="S36" s="44"/>
      <c r="T36" s="94"/>
      <c r="U36" s="44"/>
    </row>
    <row r="37" spans="2:21" s="45" customFormat="1" x14ac:dyDescent="0.35">
      <c r="B37" s="33">
        <v>28</v>
      </c>
      <c r="C37" s="44"/>
      <c r="D37" s="44"/>
      <c r="E37" s="44"/>
      <c r="F37" s="94"/>
      <c r="G37" s="44"/>
      <c r="H37" s="103"/>
      <c r="I37" s="33">
        <v>28</v>
      </c>
      <c r="J37" s="44"/>
      <c r="K37" s="44"/>
      <c r="L37" s="44"/>
      <c r="M37" s="94"/>
      <c r="N37" s="44"/>
      <c r="O37" s="103"/>
      <c r="P37" s="33">
        <v>28</v>
      </c>
      <c r="Q37" s="44"/>
      <c r="R37" s="44"/>
      <c r="S37" s="44"/>
      <c r="T37" s="94"/>
      <c r="U37" s="44"/>
    </row>
    <row r="38" spans="2:21" s="45" customFormat="1" x14ac:dyDescent="0.35">
      <c r="B38" s="33">
        <v>29</v>
      </c>
      <c r="C38" s="44"/>
      <c r="D38" s="44"/>
      <c r="E38" s="44"/>
      <c r="F38" s="94"/>
      <c r="G38" s="44"/>
      <c r="H38" s="103"/>
      <c r="I38" s="33">
        <v>29</v>
      </c>
      <c r="J38" s="44"/>
      <c r="K38" s="44"/>
      <c r="L38" s="44"/>
      <c r="M38" s="94"/>
      <c r="N38" s="44"/>
      <c r="O38" s="103"/>
      <c r="P38" s="33">
        <v>29</v>
      </c>
      <c r="Q38" s="44"/>
      <c r="R38" s="44"/>
      <c r="S38" s="44"/>
      <c r="T38" s="94"/>
      <c r="U38" s="44"/>
    </row>
    <row r="39" spans="2:21" s="45" customFormat="1" x14ac:dyDescent="0.35">
      <c r="B39" s="33">
        <v>30</v>
      </c>
      <c r="C39" s="44"/>
      <c r="D39" s="44"/>
      <c r="E39" s="44"/>
      <c r="F39" s="94"/>
      <c r="G39" s="44"/>
      <c r="H39" s="103"/>
      <c r="I39" s="33">
        <v>30</v>
      </c>
      <c r="J39" s="44"/>
      <c r="K39" s="44"/>
      <c r="L39" s="44"/>
      <c r="M39" s="94"/>
      <c r="N39" s="44"/>
      <c r="O39" s="103"/>
      <c r="P39" s="33">
        <v>30</v>
      </c>
      <c r="Q39" s="44"/>
      <c r="R39" s="44"/>
      <c r="S39" s="44"/>
      <c r="T39" s="94"/>
      <c r="U39" s="44"/>
    </row>
    <row r="40" spans="2:21" s="45" customFormat="1" x14ac:dyDescent="0.35">
      <c r="B40" s="33">
        <v>31</v>
      </c>
      <c r="C40" s="44"/>
      <c r="D40" s="44"/>
      <c r="E40" s="44"/>
      <c r="F40" s="94"/>
      <c r="G40" s="44"/>
      <c r="H40" s="103"/>
      <c r="I40" s="33">
        <v>31</v>
      </c>
      <c r="J40" s="44"/>
      <c r="K40" s="44"/>
      <c r="L40" s="44"/>
      <c r="M40" s="94"/>
      <c r="N40" s="44"/>
      <c r="O40" s="103"/>
      <c r="P40" s="33">
        <v>31</v>
      </c>
      <c r="Q40" s="44"/>
      <c r="R40" s="44"/>
      <c r="S40" s="44"/>
      <c r="T40" s="94"/>
      <c r="U40" s="44"/>
    </row>
    <row r="41" spans="2:21" s="45" customFormat="1" x14ac:dyDescent="0.35">
      <c r="B41" s="33">
        <v>32</v>
      </c>
      <c r="C41" s="44"/>
      <c r="D41" s="44"/>
      <c r="E41" s="44"/>
      <c r="F41" s="94"/>
      <c r="G41" s="44"/>
      <c r="H41" s="103"/>
      <c r="I41" s="33">
        <v>32</v>
      </c>
      <c r="J41" s="44"/>
      <c r="K41" s="44"/>
      <c r="L41" s="44"/>
      <c r="M41" s="94"/>
      <c r="N41" s="44"/>
      <c r="O41" s="103"/>
      <c r="P41" s="33">
        <v>32</v>
      </c>
      <c r="Q41" s="44"/>
      <c r="R41" s="44"/>
      <c r="S41" s="44"/>
      <c r="T41" s="94"/>
      <c r="U41" s="44"/>
    </row>
    <row r="42" spans="2:21" s="45" customFormat="1" x14ac:dyDescent="0.35">
      <c r="B42" s="33">
        <v>33</v>
      </c>
      <c r="C42" s="44"/>
      <c r="D42" s="44"/>
      <c r="E42" s="44"/>
      <c r="F42" s="94"/>
      <c r="G42" s="44"/>
      <c r="H42" s="103"/>
      <c r="I42" s="33">
        <v>33</v>
      </c>
      <c r="J42" s="44"/>
      <c r="K42" s="44"/>
      <c r="L42" s="44"/>
      <c r="M42" s="94"/>
      <c r="N42" s="44"/>
      <c r="O42" s="103"/>
      <c r="P42" s="33">
        <v>33</v>
      </c>
      <c r="Q42" s="44"/>
      <c r="R42" s="44"/>
      <c r="S42" s="44"/>
      <c r="T42" s="94"/>
      <c r="U42" s="44"/>
    </row>
    <row r="43" spans="2:21" s="45" customFormat="1" x14ac:dyDescent="0.35">
      <c r="B43" s="33">
        <v>34</v>
      </c>
      <c r="C43" s="44"/>
      <c r="D43" s="44"/>
      <c r="E43" s="44"/>
      <c r="F43" s="94"/>
      <c r="G43" s="44"/>
      <c r="H43" s="103"/>
      <c r="I43" s="33">
        <v>34</v>
      </c>
      <c r="J43" s="44"/>
      <c r="K43" s="44"/>
      <c r="L43" s="44"/>
      <c r="M43" s="94"/>
      <c r="N43" s="44"/>
      <c r="O43" s="103"/>
      <c r="P43" s="33">
        <v>34</v>
      </c>
      <c r="Q43" s="44"/>
      <c r="R43" s="44"/>
      <c r="S43" s="44"/>
      <c r="T43" s="94"/>
      <c r="U43" s="44"/>
    </row>
    <row r="44" spans="2:21" s="45" customFormat="1" x14ac:dyDescent="0.35">
      <c r="B44" s="33">
        <v>35</v>
      </c>
      <c r="C44" s="44"/>
      <c r="D44" s="44"/>
      <c r="E44" s="44"/>
      <c r="F44" s="94"/>
      <c r="G44" s="44"/>
      <c r="H44" s="103"/>
      <c r="I44" s="33">
        <v>35</v>
      </c>
      <c r="J44" s="44"/>
      <c r="K44" s="44"/>
      <c r="L44" s="44"/>
      <c r="M44" s="94"/>
      <c r="N44" s="44"/>
      <c r="O44" s="103"/>
      <c r="P44" s="33">
        <v>35</v>
      </c>
      <c r="Q44" s="44"/>
      <c r="R44" s="44"/>
      <c r="S44" s="44"/>
      <c r="T44" s="94"/>
      <c r="U44" s="44"/>
    </row>
    <row r="45" spans="2:21" s="45" customFormat="1" x14ac:dyDescent="0.35">
      <c r="B45" s="33">
        <v>36</v>
      </c>
      <c r="C45" s="44"/>
      <c r="D45" s="44"/>
      <c r="E45" s="44"/>
      <c r="F45" s="94"/>
      <c r="G45" s="44"/>
      <c r="H45" s="103"/>
      <c r="I45" s="33">
        <v>36</v>
      </c>
      <c r="J45" s="44"/>
      <c r="K45" s="44"/>
      <c r="L45" s="44"/>
      <c r="M45" s="94"/>
      <c r="N45" s="44"/>
      <c r="O45" s="103"/>
      <c r="P45" s="33">
        <v>36</v>
      </c>
      <c r="Q45" s="44"/>
      <c r="R45" s="44"/>
      <c r="S45" s="44"/>
      <c r="T45" s="94"/>
      <c r="U45" s="44"/>
    </row>
    <row r="46" spans="2:21" s="45" customFormat="1" x14ac:dyDescent="0.35">
      <c r="B46" s="33">
        <v>37</v>
      </c>
      <c r="C46" s="44"/>
      <c r="D46" s="44"/>
      <c r="E46" s="44"/>
      <c r="F46" s="94"/>
      <c r="G46" s="44"/>
      <c r="H46" s="103"/>
      <c r="I46" s="33">
        <v>37</v>
      </c>
      <c r="J46" s="44"/>
      <c r="K46" s="44"/>
      <c r="L46" s="44"/>
      <c r="M46" s="94"/>
      <c r="N46" s="44"/>
      <c r="O46" s="103"/>
      <c r="P46" s="33">
        <v>37</v>
      </c>
      <c r="Q46" s="44"/>
      <c r="R46" s="44"/>
      <c r="S46" s="44"/>
      <c r="T46" s="94"/>
      <c r="U46" s="44"/>
    </row>
    <row r="47" spans="2:21" s="45" customFormat="1" x14ac:dyDescent="0.35">
      <c r="B47" s="33">
        <v>38</v>
      </c>
      <c r="C47" s="44"/>
      <c r="D47" s="44"/>
      <c r="E47" s="44"/>
      <c r="F47" s="94"/>
      <c r="G47" s="44"/>
      <c r="H47" s="103"/>
      <c r="I47" s="33">
        <v>38</v>
      </c>
      <c r="J47" s="44"/>
      <c r="K47" s="44"/>
      <c r="L47" s="44"/>
      <c r="M47" s="94"/>
      <c r="N47" s="44"/>
      <c r="O47" s="103"/>
      <c r="P47" s="33">
        <v>38</v>
      </c>
      <c r="Q47" s="44"/>
      <c r="R47" s="44"/>
      <c r="S47" s="44"/>
      <c r="T47" s="94"/>
      <c r="U47" s="44"/>
    </row>
    <row r="48" spans="2:21" s="45" customFormat="1" x14ac:dyDescent="0.35">
      <c r="B48" s="33">
        <v>39</v>
      </c>
      <c r="C48" s="44"/>
      <c r="D48" s="44"/>
      <c r="E48" s="44"/>
      <c r="F48" s="94"/>
      <c r="G48" s="44"/>
      <c r="H48" s="103"/>
      <c r="I48" s="33">
        <v>39</v>
      </c>
      <c r="J48" s="44"/>
      <c r="K48" s="44"/>
      <c r="L48" s="44"/>
      <c r="M48" s="94"/>
      <c r="N48" s="44"/>
      <c r="O48" s="103"/>
      <c r="P48" s="33">
        <v>39</v>
      </c>
      <c r="Q48" s="44"/>
      <c r="R48" s="44"/>
      <c r="S48" s="44"/>
      <c r="T48" s="94"/>
      <c r="U48" s="44"/>
    </row>
    <row r="49" spans="2:21" s="45" customFormat="1" x14ac:dyDescent="0.35">
      <c r="B49" s="33">
        <v>40</v>
      </c>
      <c r="C49" s="44"/>
      <c r="D49" s="44"/>
      <c r="E49" s="44"/>
      <c r="F49" s="94"/>
      <c r="G49" s="44"/>
      <c r="H49" s="103"/>
      <c r="I49" s="33">
        <v>40</v>
      </c>
      <c r="J49" s="44"/>
      <c r="K49" s="44"/>
      <c r="L49" s="44"/>
      <c r="M49" s="94"/>
      <c r="N49" s="44"/>
      <c r="O49" s="103"/>
      <c r="P49" s="33">
        <v>40</v>
      </c>
      <c r="Q49" s="44"/>
      <c r="R49" s="44"/>
      <c r="S49" s="44"/>
      <c r="T49" s="94"/>
      <c r="U49" s="44"/>
    </row>
    <row r="50" spans="2:21" s="45" customFormat="1" x14ac:dyDescent="0.35">
      <c r="B50" s="33">
        <v>41</v>
      </c>
      <c r="C50" s="44"/>
      <c r="D50" s="44"/>
      <c r="E50" s="44"/>
      <c r="F50" s="94"/>
      <c r="G50" s="44"/>
      <c r="H50" s="103"/>
      <c r="I50" s="33">
        <v>41</v>
      </c>
      <c r="J50" s="44"/>
      <c r="K50" s="44"/>
      <c r="L50" s="44"/>
      <c r="M50" s="94"/>
      <c r="N50" s="44"/>
      <c r="O50" s="103"/>
      <c r="P50" s="33">
        <v>41</v>
      </c>
      <c r="Q50" s="44"/>
      <c r="R50" s="44"/>
      <c r="S50" s="44"/>
      <c r="T50" s="94"/>
      <c r="U50" s="44"/>
    </row>
    <row r="51" spans="2:21" s="45" customFormat="1" x14ac:dyDescent="0.35">
      <c r="B51" s="33">
        <v>42</v>
      </c>
      <c r="C51" s="44"/>
      <c r="D51" s="44"/>
      <c r="E51" s="44"/>
      <c r="F51" s="94"/>
      <c r="G51" s="44"/>
      <c r="H51" s="103"/>
      <c r="I51" s="33">
        <v>42</v>
      </c>
      <c r="J51" s="44"/>
      <c r="K51" s="44"/>
      <c r="L51" s="44"/>
      <c r="M51" s="94"/>
      <c r="N51" s="44"/>
      <c r="O51" s="103"/>
      <c r="P51" s="33">
        <v>42</v>
      </c>
      <c r="Q51" s="44"/>
      <c r="R51" s="44"/>
      <c r="S51" s="44"/>
      <c r="T51" s="94"/>
      <c r="U51" s="44"/>
    </row>
    <row r="52" spans="2:21" s="45" customFormat="1" x14ac:dyDescent="0.35">
      <c r="B52" s="33">
        <v>43</v>
      </c>
      <c r="C52" s="44"/>
      <c r="D52" s="44"/>
      <c r="E52" s="44"/>
      <c r="F52" s="94"/>
      <c r="G52" s="44"/>
      <c r="H52" s="103"/>
      <c r="I52" s="33">
        <v>43</v>
      </c>
      <c r="J52" s="44"/>
      <c r="K52" s="44"/>
      <c r="L52" s="44"/>
      <c r="M52" s="94"/>
      <c r="N52" s="44"/>
      <c r="O52" s="103"/>
      <c r="P52" s="33">
        <v>43</v>
      </c>
      <c r="Q52" s="44"/>
      <c r="R52" s="44"/>
      <c r="S52" s="44"/>
      <c r="T52" s="94"/>
      <c r="U52" s="44"/>
    </row>
    <row r="53" spans="2:21" s="45" customFormat="1" x14ac:dyDescent="0.35">
      <c r="B53" s="33">
        <v>44</v>
      </c>
      <c r="C53" s="44"/>
      <c r="D53" s="44"/>
      <c r="E53" s="44"/>
      <c r="F53" s="94"/>
      <c r="G53" s="44"/>
      <c r="H53" s="103"/>
      <c r="I53" s="33">
        <v>44</v>
      </c>
      <c r="J53" s="44"/>
      <c r="K53" s="44"/>
      <c r="L53" s="44"/>
      <c r="M53" s="94"/>
      <c r="N53" s="44"/>
      <c r="O53" s="103"/>
      <c r="P53" s="33">
        <v>44</v>
      </c>
      <c r="Q53" s="44"/>
      <c r="R53" s="44"/>
      <c r="S53" s="44"/>
      <c r="T53" s="94"/>
      <c r="U53" s="44"/>
    </row>
    <row r="54" spans="2:21" s="45" customFormat="1" x14ac:dyDescent="0.35">
      <c r="B54" s="33">
        <v>45</v>
      </c>
      <c r="C54" s="44"/>
      <c r="D54" s="44"/>
      <c r="E54" s="44"/>
      <c r="F54" s="94"/>
      <c r="G54" s="44"/>
      <c r="H54" s="103"/>
      <c r="I54" s="33">
        <v>45</v>
      </c>
      <c r="J54" s="44"/>
      <c r="K54" s="44"/>
      <c r="L54" s="44"/>
      <c r="M54" s="94"/>
      <c r="N54" s="44"/>
      <c r="O54" s="103"/>
      <c r="P54" s="33">
        <v>45</v>
      </c>
      <c r="Q54" s="44"/>
      <c r="R54" s="44"/>
      <c r="S54" s="44"/>
      <c r="T54" s="94"/>
      <c r="U54" s="44"/>
    </row>
    <row r="55" spans="2:21" s="45" customFormat="1" x14ac:dyDescent="0.35">
      <c r="B55" s="33">
        <v>46</v>
      </c>
      <c r="C55" s="44"/>
      <c r="D55" s="44"/>
      <c r="E55" s="44"/>
      <c r="F55" s="94"/>
      <c r="G55" s="44"/>
      <c r="H55" s="103"/>
      <c r="I55" s="33">
        <v>46</v>
      </c>
      <c r="J55" s="44"/>
      <c r="K55" s="44"/>
      <c r="L55" s="44"/>
      <c r="M55" s="94"/>
      <c r="N55" s="44"/>
      <c r="O55" s="103"/>
      <c r="P55" s="33">
        <v>46</v>
      </c>
      <c r="Q55" s="44"/>
      <c r="R55" s="44"/>
      <c r="S55" s="44"/>
      <c r="T55" s="94"/>
      <c r="U55" s="44"/>
    </row>
    <row r="56" spans="2:21" s="45" customFormat="1" x14ac:dyDescent="0.35">
      <c r="B56" s="33">
        <v>47</v>
      </c>
      <c r="C56" s="44"/>
      <c r="D56" s="44"/>
      <c r="E56" s="44"/>
      <c r="F56" s="94"/>
      <c r="G56" s="44"/>
      <c r="H56" s="103"/>
      <c r="I56" s="33">
        <v>47</v>
      </c>
      <c r="J56" s="44"/>
      <c r="K56" s="44"/>
      <c r="L56" s="44"/>
      <c r="M56" s="94"/>
      <c r="N56" s="44"/>
      <c r="O56" s="103"/>
      <c r="P56" s="33">
        <v>47</v>
      </c>
      <c r="Q56" s="44"/>
      <c r="R56" s="44"/>
      <c r="S56" s="44"/>
      <c r="T56" s="94"/>
      <c r="U56" s="44"/>
    </row>
    <row r="57" spans="2:21" s="45" customFormat="1" x14ac:dyDescent="0.35">
      <c r="B57" s="33">
        <v>48</v>
      </c>
      <c r="C57" s="44"/>
      <c r="D57" s="44"/>
      <c r="E57" s="44"/>
      <c r="F57" s="94"/>
      <c r="G57" s="44"/>
      <c r="H57" s="103"/>
      <c r="I57" s="33">
        <v>48</v>
      </c>
      <c r="J57" s="44"/>
      <c r="K57" s="44"/>
      <c r="L57" s="44"/>
      <c r="M57" s="94"/>
      <c r="N57" s="44"/>
      <c r="O57" s="103"/>
      <c r="P57" s="33">
        <v>48</v>
      </c>
      <c r="Q57" s="44"/>
      <c r="R57" s="44"/>
      <c r="S57" s="44"/>
      <c r="T57" s="94"/>
      <c r="U57" s="44"/>
    </row>
    <row r="58" spans="2:21" s="45" customFormat="1" x14ac:dyDescent="0.35">
      <c r="B58" s="33"/>
      <c r="C58" s="43"/>
      <c r="D58" s="43"/>
      <c r="E58" s="44"/>
      <c r="F58" s="46"/>
      <c r="G58" s="44"/>
      <c r="I58" s="33"/>
      <c r="J58" s="43"/>
      <c r="K58" s="43"/>
      <c r="L58" s="43"/>
      <c r="M58" s="46"/>
      <c r="N58" s="44"/>
      <c r="P58" s="33"/>
      <c r="Q58" s="43"/>
      <c r="R58" s="43"/>
      <c r="S58" s="43"/>
      <c r="T58" s="46"/>
      <c r="U58" s="44"/>
    </row>
    <row r="59" spans="2:21" s="45" customFormat="1" x14ac:dyDescent="0.35">
      <c r="B59" s="33"/>
      <c r="C59" s="43"/>
      <c r="D59" s="43"/>
      <c r="E59" s="44"/>
      <c r="F59" s="46"/>
      <c r="G59" s="44"/>
      <c r="I59" s="33"/>
      <c r="J59" s="43"/>
      <c r="K59" s="43"/>
      <c r="L59" s="43"/>
      <c r="M59" s="46"/>
      <c r="N59" s="44"/>
      <c r="P59" s="33"/>
      <c r="Q59" s="43"/>
      <c r="R59" s="43"/>
      <c r="S59" s="43"/>
      <c r="T59" s="46"/>
      <c r="U59" s="44"/>
    </row>
    <row r="60" spans="2:21" s="45" customFormat="1" x14ac:dyDescent="0.35">
      <c r="E60" s="48"/>
      <c r="F60" s="47"/>
      <c r="G60" s="48"/>
      <c r="M60" s="47"/>
      <c r="N60" s="48"/>
      <c r="T60" s="47"/>
    </row>
    <row r="61" spans="2:21" s="45" customFormat="1" x14ac:dyDescent="0.35">
      <c r="E61" s="48"/>
      <c r="F61" s="47"/>
      <c r="G61" s="48"/>
      <c r="M61" s="47"/>
      <c r="N61" s="48"/>
      <c r="T61" s="47"/>
    </row>
    <row r="62" spans="2:21" s="45" customFormat="1" x14ac:dyDescent="0.35">
      <c r="E62" s="48"/>
      <c r="F62" s="47"/>
      <c r="G62" s="48"/>
      <c r="M62" s="47"/>
      <c r="N62" s="48"/>
      <c r="T62" s="47"/>
    </row>
    <row r="63" spans="2:21" s="45" customFormat="1" x14ac:dyDescent="0.35">
      <c r="E63" s="48"/>
      <c r="F63" s="47"/>
      <c r="G63" s="48"/>
      <c r="M63" s="47"/>
      <c r="N63" s="48"/>
      <c r="T63" s="47"/>
    </row>
    <row r="64" spans="2:21" s="45" customFormat="1" x14ac:dyDescent="0.35">
      <c r="E64" s="48"/>
      <c r="F64" s="47"/>
      <c r="G64" s="48"/>
      <c r="M64" s="47"/>
      <c r="N64" s="48"/>
      <c r="T64" s="47"/>
    </row>
    <row r="65" spans="5:20" s="45" customFormat="1" x14ac:dyDescent="0.35">
      <c r="E65" s="48"/>
      <c r="F65" s="47"/>
      <c r="G65" s="48"/>
      <c r="M65" s="47"/>
      <c r="N65" s="48"/>
      <c r="T65" s="47"/>
    </row>
    <row r="66" spans="5:20" s="45" customFormat="1" x14ac:dyDescent="0.35">
      <c r="E66" s="48"/>
      <c r="F66" s="47"/>
      <c r="G66" s="48"/>
      <c r="M66" s="47"/>
      <c r="N66" s="48"/>
      <c r="T66" s="47"/>
    </row>
    <row r="67" spans="5:20" s="45" customFormat="1" x14ac:dyDescent="0.35">
      <c r="E67" s="48"/>
      <c r="F67" s="47"/>
      <c r="G67" s="48"/>
      <c r="M67" s="47"/>
      <c r="N67" s="48"/>
      <c r="T67" s="47"/>
    </row>
    <row r="68" spans="5:20" s="45" customFormat="1" x14ac:dyDescent="0.35">
      <c r="E68" s="48"/>
      <c r="F68" s="47"/>
      <c r="G68" s="48"/>
      <c r="M68" s="47"/>
      <c r="N68" s="48"/>
      <c r="T68" s="47"/>
    </row>
    <row r="69" spans="5:20" s="45" customFormat="1" x14ac:dyDescent="0.35">
      <c r="E69" s="48"/>
      <c r="F69" s="47"/>
      <c r="G69" s="48"/>
      <c r="M69" s="47"/>
      <c r="N69" s="48"/>
      <c r="T69" s="47"/>
    </row>
    <row r="70" spans="5:20" s="45" customFormat="1" x14ac:dyDescent="0.35">
      <c r="E70" s="48"/>
      <c r="F70" s="47"/>
      <c r="G70" s="48"/>
      <c r="M70" s="47"/>
      <c r="N70" s="48"/>
      <c r="T70" s="47"/>
    </row>
    <row r="71" spans="5:20" s="45" customFormat="1" x14ac:dyDescent="0.35">
      <c r="E71" s="48"/>
      <c r="F71" s="47"/>
      <c r="G71" s="48"/>
      <c r="M71" s="47"/>
      <c r="N71" s="48"/>
      <c r="T71" s="47"/>
    </row>
    <row r="72" spans="5:20" s="45" customFormat="1" x14ac:dyDescent="0.35">
      <c r="E72" s="48"/>
      <c r="F72" s="47"/>
      <c r="G72" s="48"/>
      <c r="M72" s="47"/>
      <c r="N72" s="48"/>
      <c r="T72" s="47"/>
    </row>
    <row r="73" spans="5:20" s="45" customFormat="1" x14ac:dyDescent="0.35">
      <c r="E73" s="48"/>
      <c r="F73" s="47"/>
      <c r="G73" s="48"/>
      <c r="M73" s="47"/>
      <c r="N73" s="48"/>
      <c r="T73" s="47"/>
    </row>
    <row r="74" spans="5:20" s="45" customFormat="1" x14ac:dyDescent="0.35">
      <c r="E74" s="48"/>
      <c r="F74" s="47"/>
      <c r="G74" s="48"/>
      <c r="M74" s="47"/>
      <c r="N74" s="48"/>
      <c r="T74" s="47"/>
    </row>
    <row r="75" spans="5:20" s="45" customFormat="1" x14ac:dyDescent="0.35">
      <c r="E75" s="48"/>
      <c r="F75" s="47"/>
      <c r="G75" s="48"/>
      <c r="M75" s="47"/>
      <c r="N75" s="48"/>
      <c r="T75" s="47"/>
    </row>
    <row r="76" spans="5:20" s="45" customFormat="1" x14ac:dyDescent="0.35">
      <c r="E76" s="48"/>
      <c r="F76" s="47"/>
      <c r="G76" s="48"/>
      <c r="M76" s="47"/>
      <c r="N76" s="48"/>
      <c r="T76" s="47"/>
    </row>
    <row r="77" spans="5:20" s="45" customFormat="1" x14ac:dyDescent="0.35">
      <c r="E77" s="48"/>
      <c r="F77" s="47"/>
      <c r="G77" s="48"/>
      <c r="M77" s="47"/>
      <c r="N77" s="48"/>
      <c r="T77" s="47"/>
    </row>
    <row r="78" spans="5:20" s="45" customFormat="1" x14ac:dyDescent="0.35">
      <c r="E78" s="48"/>
      <c r="F78" s="47"/>
      <c r="G78" s="48"/>
      <c r="M78" s="47"/>
      <c r="N78" s="48"/>
      <c r="T78" s="47"/>
    </row>
    <row r="79" spans="5:20" s="45" customFormat="1" x14ac:dyDescent="0.35">
      <c r="E79" s="48"/>
      <c r="F79" s="47"/>
      <c r="G79" s="48"/>
      <c r="M79" s="47"/>
      <c r="N79" s="48"/>
      <c r="T79" s="47"/>
    </row>
    <row r="80" spans="5:20" s="45" customFormat="1" x14ac:dyDescent="0.35">
      <c r="E80" s="48"/>
      <c r="F80" s="47"/>
      <c r="G80" s="48"/>
      <c r="M80" s="47"/>
      <c r="N80" s="48"/>
      <c r="T80" s="47"/>
    </row>
    <row r="81" spans="5:20" s="45" customFormat="1" x14ac:dyDescent="0.35">
      <c r="E81" s="48"/>
      <c r="F81" s="47"/>
      <c r="G81" s="48"/>
      <c r="M81" s="47"/>
      <c r="N81" s="48"/>
      <c r="T81" s="47"/>
    </row>
    <row r="82" spans="5:20" s="45" customFormat="1" x14ac:dyDescent="0.35">
      <c r="E82" s="48"/>
      <c r="F82" s="47"/>
      <c r="G82" s="48"/>
      <c r="M82" s="47"/>
      <c r="N82" s="48"/>
      <c r="T82" s="47"/>
    </row>
    <row r="83" spans="5:20" s="45" customFormat="1" x14ac:dyDescent="0.35">
      <c r="E83" s="48"/>
      <c r="F83" s="47"/>
      <c r="G83" s="48"/>
      <c r="M83" s="47"/>
      <c r="N83" s="48"/>
      <c r="T83" s="47"/>
    </row>
    <row r="84" spans="5:20" s="45" customFormat="1" x14ac:dyDescent="0.35">
      <c r="E84" s="48"/>
      <c r="F84" s="47"/>
      <c r="G84" s="48"/>
      <c r="M84" s="47"/>
      <c r="N84" s="48"/>
      <c r="T84" s="47"/>
    </row>
    <row r="85" spans="5:20" s="45" customFormat="1" x14ac:dyDescent="0.35">
      <c r="E85" s="48"/>
      <c r="F85" s="47"/>
      <c r="G85" s="48"/>
      <c r="M85" s="47"/>
      <c r="N85" s="48"/>
      <c r="T85" s="47"/>
    </row>
    <row r="86" spans="5:20" s="45" customFormat="1" x14ac:dyDescent="0.35">
      <c r="E86" s="48"/>
      <c r="F86" s="47"/>
      <c r="G86" s="48"/>
      <c r="M86" s="47"/>
      <c r="N86" s="48"/>
      <c r="T86" s="47"/>
    </row>
    <row r="87" spans="5:20" s="45" customFormat="1" x14ac:dyDescent="0.35">
      <c r="E87" s="48"/>
      <c r="F87" s="47"/>
      <c r="G87" s="48"/>
      <c r="M87" s="47"/>
      <c r="N87" s="48"/>
      <c r="T87" s="47"/>
    </row>
    <row r="88" spans="5:20" s="45" customFormat="1" x14ac:dyDescent="0.35">
      <c r="E88" s="48"/>
      <c r="F88" s="47"/>
      <c r="G88" s="48"/>
      <c r="M88" s="47"/>
      <c r="N88" s="48"/>
      <c r="T88" s="47"/>
    </row>
    <row r="89" spans="5:20" s="45" customFormat="1" x14ac:dyDescent="0.35">
      <c r="E89" s="48"/>
      <c r="F89" s="47"/>
      <c r="G89" s="48"/>
      <c r="M89" s="47"/>
      <c r="N89" s="48"/>
      <c r="T89" s="47"/>
    </row>
    <row r="90" spans="5:20" s="45" customFormat="1" x14ac:dyDescent="0.35">
      <c r="E90" s="48"/>
      <c r="F90" s="47"/>
      <c r="G90" s="48"/>
      <c r="M90" s="47"/>
      <c r="N90" s="48"/>
      <c r="T90" s="47"/>
    </row>
    <row r="91" spans="5:20" s="45" customFormat="1" x14ac:dyDescent="0.35">
      <c r="E91" s="48"/>
      <c r="F91" s="47"/>
      <c r="G91" s="48"/>
      <c r="M91" s="47"/>
      <c r="N91" s="48"/>
      <c r="T91" s="47"/>
    </row>
    <row r="92" spans="5:20" s="45" customFormat="1" x14ac:dyDescent="0.35">
      <c r="E92" s="48"/>
      <c r="F92" s="47"/>
      <c r="G92" s="48"/>
      <c r="M92" s="47"/>
      <c r="N92" s="48"/>
      <c r="T92" s="47"/>
    </row>
    <row r="93" spans="5:20" s="45" customFormat="1" x14ac:dyDescent="0.35">
      <c r="E93" s="48"/>
      <c r="F93" s="47"/>
      <c r="G93" s="48"/>
      <c r="M93" s="47"/>
      <c r="N93" s="48"/>
      <c r="T93" s="47"/>
    </row>
    <row r="94" spans="5:20" s="45" customFormat="1" x14ac:dyDescent="0.35">
      <c r="E94" s="48"/>
      <c r="F94" s="47"/>
      <c r="G94" s="48"/>
      <c r="M94" s="47"/>
      <c r="N94" s="48"/>
      <c r="T94" s="47"/>
    </row>
    <row r="95" spans="5:20" s="45" customFormat="1" x14ac:dyDescent="0.35">
      <c r="E95" s="48"/>
      <c r="F95" s="47"/>
      <c r="G95" s="48"/>
      <c r="M95" s="47"/>
      <c r="N95" s="48"/>
      <c r="T95" s="47"/>
    </row>
    <row r="96" spans="5:20" s="45" customFormat="1" x14ac:dyDescent="0.35">
      <c r="E96" s="48"/>
      <c r="F96" s="47"/>
      <c r="G96" s="48"/>
      <c r="M96" s="47"/>
      <c r="N96" s="48"/>
      <c r="T96" s="47"/>
    </row>
    <row r="97" spans="5:20" s="45" customFormat="1" x14ac:dyDescent="0.35">
      <c r="E97" s="48"/>
      <c r="F97" s="47"/>
      <c r="G97" s="48"/>
      <c r="M97" s="47"/>
      <c r="N97" s="48"/>
      <c r="T97" s="47"/>
    </row>
    <row r="98" spans="5:20" s="45" customFormat="1" x14ac:dyDescent="0.35">
      <c r="E98" s="48"/>
      <c r="F98" s="47"/>
      <c r="G98" s="48"/>
      <c r="M98" s="47"/>
      <c r="N98" s="48"/>
      <c r="T98" s="47"/>
    </row>
    <row r="99" spans="5:20" s="45" customFormat="1" x14ac:dyDescent="0.35">
      <c r="E99" s="48"/>
      <c r="F99" s="47"/>
      <c r="G99" s="48"/>
      <c r="M99" s="47"/>
      <c r="N99" s="48"/>
      <c r="T99" s="47"/>
    </row>
    <row r="100" spans="5:20" s="45" customFormat="1" x14ac:dyDescent="0.35">
      <c r="E100" s="48"/>
      <c r="F100" s="47"/>
      <c r="G100" s="48"/>
      <c r="M100" s="47"/>
      <c r="N100" s="48"/>
      <c r="T100" s="47"/>
    </row>
    <row r="101" spans="5:20" s="45" customFormat="1" x14ac:dyDescent="0.35">
      <c r="E101" s="48"/>
      <c r="F101" s="47"/>
      <c r="G101" s="48"/>
      <c r="M101" s="47"/>
      <c r="N101" s="48"/>
      <c r="T101" s="47"/>
    </row>
    <row r="102" spans="5:20" s="45" customFormat="1" x14ac:dyDescent="0.35">
      <c r="E102" s="48"/>
      <c r="F102" s="47"/>
      <c r="G102" s="48"/>
      <c r="M102" s="47"/>
      <c r="N102" s="48"/>
      <c r="T102" s="47"/>
    </row>
    <row r="103" spans="5:20" s="45" customFormat="1" x14ac:dyDescent="0.35">
      <c r="E103" s="48"/>
      <c r="F103" s="47"/>
      <c r="G103" s="48"/>
      <c r="M103" s="47"/>
      <c r="N103" s="48"/>
      <c r="T103" s="47"/>
    </row>
    <row r="104" spans="5:20" s="45" customFormat="1" x14ac:dyDescent="0.35">
      <c r="E104" s="48"/>
      <c r="F104" s="47"/>
      <c r="G104" s="48"/>
      <c r="M104" s="47"/>
      <c r="N104" s="48"/>
      <c r="T104" s="47"/>
    </row>
    <row r="105" spans="5:20" s="45" customFormat="1" x14ac:dyDescent="0.35">
      <c r="E105" s="48"/>
      <c r="F105" s="47"/>
      <c r="G105" s="48"/>
      <c r="M105" s="47"/>
      <c r="N105" s="48"/>
      <c r="T105" s="47"/>
    </row>
    <row r="106" spans="5:20" s="45" customFormat="1" x14ac:dyDescent="0.35">
      <c r="E106" s="48"/>
      <c r="F106" s="47"/>
      <c r="G106" s="48"/>
      <c r="M106" s="47"/>
      <c r="N106" s="48"/>
      <c r="T106" s="47"/>
    </row>
    <row r="107" spans="5:20" s="45" customFormat="1" x14ac:dyDescent="0.35">
      <c r="E107" s="48"/>
      <c r="F107" s="47"/>
      <c r="G107" s="48"/>
      <c r="M107" s="47"/>
      <c r="N107" s="48"/>
      <c r="T107" s="47"/>
    </row>
    <row r="108" spans="5:20" s="45" customFormat="1" x14ac:dyDescent="0.35">
      <c r="E108" s="48"/>
      <c r="F108" s="47"/>
      <c r="G108" s="48"/>
      <c r="M108" s="47"/>
      <c r="N108" s="48"/>
      <c r="T108" s="47"/>
    </row>
    <row r="109" spans="5:20" s="45" customFormat="1" x14ac:dyDescent="0.35">
      <c r="E109" s="48"/>
      <c r="F109" s="47"/>
      <c r="G109" s="48"/>
      <c r="M109" s="47"/>
      <c r="N109" s="48"/>
      <c r="T109" s="47"/>
    </row>
    <row r="110" spans="5:20" s="45" customFormat="1" x14ac:dyDescent="0.35">
      <c r="E110" s="48"/>
      <c r="F110" s="47"/>
      <c r="G110" s="48"/>
      <c r="M110" s="47"/>
      <c r="N110" s="48"/>
      <c r="T110" s="47"/>
    </row>
    <row r="111" spans="5:20" s="45" customFormat="1" x14ac:dyDescent="0.35">
      <c r="E111" s="48"/>
      <c r="F111" s="47"/>
      <c r="G111" s="48"/>
      <c r="M111" s="47"/>
      <c r="N111" s="48"/>
      <c r="T111" s="47"/>
    </row>
    <row r="112" spans="5:20" s="45" customFormat="1" x14ac:dyDescent="0.35">
      <c r="E112" s="48"/>
      <c r="F112" s="47"/>
      <c r="G112" s="48"/>
      <c r="M112" s="47"/>
      <c r="N112" s="48"/>
      <c r="T112" s="47"/>
    </row>
    <row r="113" spans="5:20" s="45" customFormat="1" x14ac:dyDescent="0.35">
      <c r="E113" s="48"/>
      <c r="F113" s="47"/>
      <c r="G113" s="48"/>
      <c r="M113" s="47"/>
      <c r="N113" s="48"/>
      <c r="T113" s="47"/>
    </row>
    <row r="114" spans="5:20" s="45" customFormat="1" x14ac:dyDescent="0.35">
      <c r="E114" s="48"/>
      <c r="F114" s="47"/>
      <c r="G114" s="48"/>
      <c r="M114" s="47"/>
      <c r="N114" s="48"/>
      <c r="T114" s="47"/>
    </row>
    <row r="115" spans="5:20" s="45" customFormat="1" x14ac:dyDescent="0.35">
      <c r="E115" s="48"/>
      <c r="F115" s="47"/>
      <c r="G115" s="48"/>
      <c r="M115" s="47"/>
      <c r="N115" s="48"/>
      <c r="T115" s="47"/>
    </row>
    <row r="116" spans="5:20" s="45" customFormat="1" x14ac:dyDescent="0.35">
      <c r="E116" s="48"/>
      <c r="F116" s="47"/>
      <c r="G116" s="48"/>
      <c r="M116" s="47"/>
      <c r="N116" s="48"/>
      <c r="T116" s="47"/>
    </row>
    <row r="117" spans="5:20" s="45" customFormat="1" x14ac:dyDescent="0.35">
      <c r="E117" s="48"/>
      <c r="F117" s="47"/>
      <c r="G117" s="48"/>
      <c r="M117" s="47"/>
      <c r="N117" s="48"/>
      <c r="T117" s="47"/>
    </row>
    <row r="118" spans="5:20" s="45" customFormat="1" x14ac:dyDescent="0.35">
      <c r="E118" s="48"/>
      <c r="F118" s="47"/>
      <c r="G118" s="48"/>
      <c r="M118" s="47"/>
      <c r="N118" s="48"/>
      <c r="T118" s="47"/>
    </row>
    <row r="119" spans="5:20" s="45" customFormat="1" x14ac:dyDescent="0.35">
      <c r="E119" s="48"/>
      <c r="F119" s="47"/>
      <c r="G119" s="48"/>
      <c r="M119" s="47"/>
      <c r="N119" s="48"/>
      <c r="T119" s="47"/>
    </row>
    <row r="120" spans="5:20" s="45" customFormat="1" x14ac:dyDescent="0.35">
      <c r="E120" s="48"/>
      <c r="F120" s="47"/>
      <c r="G120" s="48"/>
      <c r="M120" s="47"/>
      <c r="N120" s="48"/>
      <c r="T120" s="47"/>
    </row>
    <row r="121" spans="5:20" s="45" customFormat="1" x14ac:dyDescent="0.35">
      <c r="E121" s="48"/>
      <c r="F121" s="47"/>
      <c r="G121" s="48"/>
      <c r="M121" s="47"/>
      <c r="N121" s="48"/>
      <c r="T121" s="47"/>
    </row>
    <row r="122" spans="5:20" s="45" customFormat="1" x14ac:dyDescent="0.35">
      <c r="E122" s="48"/>
      <c r="F122" s="47"/>
      <c r="G122" s="48"/>
      <c r="M122" s="47"/>
      <c r="N122" s="48"/>
      <c r="T122" s="47"/>
    </row>
    <row r="123" spans="5:20" s="45" customFormat="1" x14ac:dyDescent="0.35">
      <c r="E123" s="48"/>
      <c r="F123" s="47"/>
      <c r="G123" s="48"/>
      <c r="M123" s="47"/>
      <c r="N123" s="48"/>
      <c r="T123" s="47"/>
    </row>
    <row r="124" spans="5:20" s="45" customFormat="1" x14ac:dyDescent="0.35">
      <c r="E124" s="48"/>
      <c r="F124" s="47"/>
      <c r="G124" s="48"/>
      <c r="M124" s="47"/>
      <c r="N124" s="48"/>
      <c r="T124" s="47"/>
    </row>
    <row r="125" spans="5:20" s="45" customFormat="1" x14ac:dyDescent="0.35">
      <c r="E125" s="48"/>
      <c r="F125" s="47"/>
      <c r="G125" s="48"/>
      <c r="M125" s="47"/>
      <c r="N125" s="48"/>
      <c r="T125" s="47"/>
    </row>
    <row r="126" spans="5:20" s="45" customFormat="1" x14ac:dyDescent="0.35">
      <c r="E126" s="48"/>
      <c r="F126" s="47"/>
      <c r="G126" s="48"/>
      <c r="M126" s="47"/>
      <c r="N126" s="48"/>
      <c r="T126" s="47"/>
    </row>
    <row r="127" spans="5:20" s="45" customFormat="1" x14ac:dyDescent="0.35">
      <c r="E127" s="48"/>
      <c r="F127" s="47"/>
      <c r="G127" s="48"/>
      <c r="M127" s="47"/>
      <c r="N127" s="48"/>
      <c r="T127" s="47"/>
    </row>
    <row r="128" spans="5:20" s="45" customFormat="1" x14ac:dyDescent="0.35">
      <c r="E128" s="48"/>
      <c r="F128" s="47"/>
      <c r="G128" s="48"/>
      <c r="M128" s="47"/>
      <c r="N128" s="48"/>
      <c r="T128" s="47"/>
    </row>
    <row r="129" spans="5:20" s="45" customFormat="1" x14ac:dyDescent="0.35">
      <c r="E129" s="48"/>
      <c r="F129" s="47"/>
      <c r="G129" s="48"/>
      <c r="M129" s="47"/>
      <c r="N129" s="48"/>
      <c r="T129" s="47"/>
    </row>
    <row r="130" spans="5:20" s="45" customFormat="1" x14ac:dyDescent="0.35">
      <c r="E130" s="48"/>
      <c r="F130" s="47"/>
      <c r="G130" s="48"/>
      <c r="M130" s="47"/>
      <c r="N130" s="48"/>
      <c r="T130" s="47"/>
    </row>
    <row r="131" spans="5:20" s="45" customFormat="1" x14ac:dyDescent="0.35">
      <c r="E131" s="48"/>
      <c r="F131" s="47"/>
      <c r="G131" s="48"/>
      <c r="M131" s="47"/>
      <c r="N131" s="48"/>
      <c r="T131" s="47"/>
    </row>
    <row r="132" spans="5:20" s="45" customFormat="1" x14ac:dyDescent="0.35">
      <c r="E132" s="48"/>
      <c r="F132" s="47"/>
      <c r="G132" s="48"/>
      <c r="M132" s="47"/>
      <c r="N132" s="48"/>
      <c r="T132" s="47"/>
    </row>
    <row r="133" spans="5:20" s="45" customFormat="1" x14ac:dyDescent="0.35">
      <c r="E133" s="48"/>
      <c r="F133" s="47"/>
      <c r="G133" s="48"/>
      <c r="M133" s="47"/>
      <c r="N133" s="48"/>
      <c r="T133" s="47"/>
    </row>
    <row r="134" spans="5:20" s="45" customFormat="1" x14ac:dyDescent="0.35">
      <c r="E134" s="48"/>
      <c r="F134" s="47"/>
      <c r="G134" s="48"/>
      <c r="M134" s="47"/>
      <c r="N134" s="48"/>
      <c r="T134" s="47"/>
    </row>
    <row r="135" spans="5:20" s="45" customFormat="1" x14ac:dyDescent="0.35">
      <c r="E135" s="48"/>
      <c r="F135" s="47"/>
      <c r="G135" s="48"/>
      <c r="M135" s="47"/>
      <c r="N135" s="48"/>
      <c r="T135" s="47"/>
    </row>
    <row r="136" spans="5:20" s="45" customFormat="1" x14ac:dyDescent="0.35">
      <c r="E136" s="48"/>
      <c r="F136" s="47"/>
      <c r="G136" s="48"/>
      <c r="M136" s="47"/>
      <c r="N136" s="48"/>
      <c r="T136" s="47"/>
    </row>
    <row r="137" spans="5:20" s="45" customFormat="1" x14ac:dyDescent="0.35">
      <c r="E137" s="48"/>
      <c r="F137" s="47"/>
      <c r="G137" s="48"/>
      <c r="M137" s="47"/>
      <c r="N137" s="48"/>
      <c r="T137" s="47"/>
    </row>
    <row r="138" spans="5:20" s="45" customFormat="1" x14ac:dyDescent="0.35">
      <c r="E138" s="48"/>
      <c r="F138" s="47"/>
      <c r="G138" s="48"/>
      <c r="M138" s="47"/>
      <c r="N138" s="48"/>
      <c r="T138" s="47"/>
    </row>
    <row r="139" spans="5:20" s="45" customFormat="1" x14ac:dyDescent="0.35">
      <c r="E139" s="48"/>
      <c r="F139" s="47"/>
      <c r="G139" s="48"/>
      <c r="M139" s="47"/>
      <c r="N139" s="48"/>
      <c r="T139" s="47"/>
    </row>
    <row r="140" spans="5:20" s="45" customFormat="1" x14ac:dyDescent="0.35">
      <c r="E140" s="48"/>
      <c r="F140" s="47"/>
      <c r="G140" s="48"/>
      <c r="M140" s="47"/>
      <c r="N140" s="48"/>
      <c r="T140" s="47"/>
    </row>
    <row r="141" spans="5:20" s="45" customFormat="1" x14ac:dyDescent="0.35">
      <c r="E141" s="48"/>
      <c r="F141" s="47"/>
      <c r="G141" s="48"/>
      <c r="M141" s="47"/>
      <c r="N141" s="48"/>
      <c r="T141" s="47"/>
    </row>
    <row r="142" spans="5:20" s="45" customFormat="1" x14ac:dyDescent="0.35">
      <c r="E142" s="48"/>
      <c r="F142" s="47"/>
      <c r="G142" s="48"/>
      <c r="M142" s="47"/>
      <c r="N142" s="48"/>
      <c r="T142" s="47"/>
    </row>
    <row r="143" spans="5:20" s="45" customFormat="1" x14ac:dyDescent="0.35">
      <c r="E143" s="48"/>
      <c r="F143" s="47"/>
      <c r="G143" s="48"/>
      <c r="M143" s="47"/>
      <c r="N143" s="48"/>
      <c r="T143" s="47"/>
    </row>
    <row r="144" spans="5:20" s="45" customFormat="1" x14ac:dyDescent="0.35">
      <c r="E144" s="48"/>
      <c r="F144" s="47"/>
      <c r="G144" s="48"/>
      <c r="M144" s="47"/>
      <c r="N144" s="48"/>
      <c r="T144" s="47"/>
    </row>
    <row r="145" spans="5:20" s="45" customFormat="1" x14ac:dyDescent="0.35">
      <c r="E145" s="48"/>
      <c r="F145" s="47"/>
      <c r="G145" s="48"/>
      <c r="M145" s="47"/>
      <c r="N145" s="48"/>
      <c r="T145" s="47"/>
    </row>
    <row r="146" spans="5:20" s="45" customFormat="1" x14ac:dyDescent="0.35">
      <c r="E146" s="48"/>
      <c r="F146" s="47"/>
      <c r="G146" s="48"/>
      <c r="M146" s="47"/>
      <c r="N146" s="48"/>
      <c r="T146" s="47"/>
    </row>
    <row r="147" spans="5:20" s="45" customFormat="1" x14ac:dyDescent="0.35">
      <c r="E147" s="48"/>
      <c r="F147" s="47"/>
      <c r="G147" s="48"/>
      <c r="M147" s="47"/>
      <c r="N147" s="48"/>
      <c r="T147" s="47"/>
    </row>
    <row r="148" spans="5:20" s="45" customFormat="1" x14ac:dyDescent="0.35">
      <c r="E148" s="48"/>
      <c r="F148" s="47"/>
      <c r="G148" s="48"/>
      <c r="M148" s="47"/>
      <c r="N148" s="48"/>
      <c r="T148" s="47"/>
    </row>
    <row r="149" spans="5:20" s="45" customFormat="1" x14ac:dyDescent="0.35">
      <c r="E149" s="48"/>
      <c r="F149" s="47"/>
      <c r="G149" s="48"/>
      <c r="M149" s="47"/>
      <c r="N149" s="48"/>
      <c r="T149" s="47"/>
    </row>
    <row r="150" spans="5:20" s="45" customFormat="1" x14ac:dyDescent="0.35">
      <c r="E150" s="48"/>
      <c r="F150" s="47"/>
      <c r="G150" s="48"/>
      <c r="M150" s="47"/>
      <c r="N150" s="48"/>
      <c r="T150" s="47"/>
    </row>
    <row r="151" spans="5:20" s="45" customFormat="1" x14ac:dyDescent="0.35">
      <c r="E151" s="48"/>
      <c r="F151" s="47"/>
      <c r="G151" s="48"/>
      <c r="M151" s="47"/>
      <c r="N151" s="48"/>
      <c r="T151" s="47"/>
    </row>
    <row r="152" spans="5:20" s="45" customFormat="1" x14ac:dyDescent="0.35">
      <c r="E152" s="48"/>
      <c r="F152" s="47"/>
      <c r="G152" s="48"/>
      <c r="M152" s="47"/>
      <c r="N152" s="48"/>
      <c r="T152" s="47"/>
    </row>
    <row r="153" spans="5:20" s="45" customFormat="1" x14ac:dyDescent="0.35">
      <c r="E153" s="48"/>
      <c r="F153" s="47"/>
      <c r="G153" s="48"/>
      <c r="M153" s="47"/>
      <c r="N153" s="48"/>
      <c r="T153" s="47"/>
    </row>
    <row r="154" spans="5:20" s="45" customFormat="1" x14ac:dyDescent="0.35">
      <c r="E154" s="48"/>
      <c r="F154" s="47"/>
      <c r="G154" s="48"/>
      <c r="M154" s="47"/>
      <c r="N154" s="48"/>
      <c r="T154" s="47"/>
    </row>
    <row r="155" spans="5:20" s="45" customFormat="1" x14ac:dyDescent="0.35">
      <c r="E155" s="48"/>
      <c r="F155" s="47"/>
      <c r="G155" s="48"/>
      <c r="M155" s="47"/>
      <c r="N155" s="48"/>
      <c r="T155" s="47"/>
    </row>
    <row r="156" spans="5:20" s="45" customFormat="1" x14ac:dyDescent="0.35">
      <c r="E156" s="48"/>
      <c r="F156" s="47"/>
      <c r="G156" s="48"/>
      <c r="M156" s="47"/>
      <c r="N156" s="48"/>
      <c r="T156" s="47"/>
    </row>
    <row r="157" spans="5:20" s="45" customFormat="1" x14ac:dyDescent="0.35">
      <c r="E157" s="48"/>
      <c r="F157" s="47"/>
      <c r="G157" s="48"/>
      <c r="M157" s="47"/>
      <c r="N157" s="48"/>
      <c r="T157" s="47"/>
    </row>
    <row r="158" spans="5:20" s="45" customFormat="1" x14ac:dyDescent="0.35">
      <c r="E158" s="48"/>
      <c r="F158" s="47"/>
      <c r="G158" s="48"/>
      <c r="M158" s="47"/>
      <c r="N158" s="48"/>
      <c r="T158" s="47"/>
    </row>
    <row r="159" spans="5:20" s="45" customFormat="1" x14ac:dyDescent="0.35">
      <c r="E159" s="48"/>
      <c r="F159" s="47"/>
      <c r="G159" s="48"/>
      <c r="M159" s="47"/>
      <c r="N159" s="48"/>
      <c r="T159" s="47"/>
    </row>
    <row r="160" spans="5:20" s="45" customFormat="1" x14ac:dyDescent="0.35">
      <c r="E160" s="48"/>
      <c r="F160" s="47"/>
      <c r="G160" s="48"/>
      <c r="M160" s="47"/>
      <c r="N160" s="48"/>
      <c r="T160" s="47"/>
    </row>
    <row r="161" spans="5:20" s="45" customFormat="1" x14ac:dyDescent="0.35">
      <c r="E161" s="48"/>
      <c r="F161" s="47"/>
      <c r="G161" s="48"/>
      <c r="M161" s="47"/>
      <c r="N161" s="48"/>
      <c r="T161" s="47"/>
    </row>
    <row r="162" spans="5:20" s="45" customFormat="1" x14ac:dyDescent="0.35">
      <c r="E162" s="48"/>
      <c r="F162" s="47"/>
      <c r="G162" s="48"/>
      <c r="M162" s="47"/>
      <c r="N162" s="48"/>
      <c r="T162" s="47"/>
    </row>
    <row r="163" spans="5:20" s="45" customFormat="1" x14ac:dyDescent="0.35">
      <c r="E163" s="48"/>
      <c r="F163" s="47"/>
      <c r="G163" s="48"/>
      <c r="M163" s="47"/>
      <c r="N163" s="48"/>
      <c r="T163" s="47"/>
    </row>
    <row r="164" spans="5:20" s="45" customFormat="1" x14ac:dyDescent="0.35">
      <c r="E164" s="48"/>
      <c r="F164" s="47"/>
      <c r="G164" s="48"/>
      <c r="M164" s="47"/>
      <c r="N164" s="48"/>
      <c r="T164" s="47"/>
    </row>
    <row r="165" spans="5:20" s="45" customFormat="1" x14ac:dyDescent="0.35">
      <c r="E165" s="48"/>
      <c r="F165" s="47"/>
      <c r="G165" s="48"/>
      <c r="M165" s="47"/>
      <c r="N165" s="48"/>
      <c r="T165" s="47"/>
    </row>
    <row r="166" spans="5:20" s="45" customFormat="1" x14ac:dyDescent="0.35">
      <c r="E166" s="48"/>
      <c r="F166" s="47"/>
      <c r="G166" s="48"/>
      <c r="M166" s="47"/>
      <c r="N166" s="48"/>
      <c r="T166" s="47"/>
    </row>
    <row r="167" spans="5:20" s="45" customFormat="1" x14ac:dyDescent="0.35">
      <c r="E167" s="48"/>
      <c r="F167" s="47"/>
      <c r="G167" s="48"/>
      <c r="M167" s="47"/>
      <c r="N167" s="48"/>
      <c r="T167" s="47"/>
    </row>
    <row r="168" spans="5:20" s="45" customFormat="1" x14ac:dyDescent="0.35">
      <c r="E168" s="48"/>
      <c r="F168" s="47"/>
      <c r="G168" s="48"/>
      <c r="M168" s="47"/>
      <c r="N168" s="48"/>
      <c r="T168" s="47"/>
    </row>
    <row r="169" spans="5:20" s="45" customFormat="1" x14ac:dyDescent="0.35">
      <c r="E169" s="48"/>
      <c r="F169" s="47"/>
      <c r="G169" s="48"/>
      <c r="M169" s="47"/>
      <c r="N169" s="48"/>
      <c r="T169" s="47"/>
    </row>
    <row r="170" spans="5:20" s="45" customFormat="1" x14ac:dyDescent="0.35">
      <c r="E170" s="48"/>
      <c r="F170" s="47"/>
      <c r="G170" s="48"/>
      <c r="M170" s="47"/>
      <c r="N170" s="48"/>
      <c r="T170" s="47"/>
    </row>
    <row r="171" spans="5:20" s="45" customFormat="1" x14ac:dyDescent="0.35">
      <c r="E171" s="48"/>
      <c r="F171" s="47"/>
      <c r="G171" s="48"/>
      <c r="M171" s="47"/>
      <c r="N171" s="48"/>
      <c r="T171" s="47"/>
    </row>
    <row r="172" spans="5:20" s="45" customFormat="1" x14ac:dyDescent="0.35">
      <c r="E172" s="48"/>
      <c r="F172" s="47"/>
      <c r="G172" s="48"/>
      <c r="M172" s="47"/>
      <c r="N172" s="48"/>
      <c r="T172" s="47"/>
    </row>
    <row r="173" spans="5:20" s="45" customFormat="1" x14ac:dyDescent="0.35">
      <c r="E173" s="48"/>
      <c r="F173" s="47"/>
      <c r="G173" s="48"/>
      <c r="M173" s="47"/>
      <c r="N173" s="48"/>
      <c r="T173" s="47"/>
    </row>
    <row r="174" spans="5:20" s="45" customFormat="1" x14ac:dyDescent="0.35">
      <c r="E174" s="48"/>
      <c r="F174" s="47"/>
      <c r="G174" s="48"/>
      <c r="M174" s="47"/>
      <c r="N174" s="48"/>
      <c r="T174" s="47"/>
    </row>
    <row r="175" spans="5:20" s="45" customFormat="1" x14ac:dyDescent="0.35">
      <c r="E175" s="48"/>
      <c r="F175" s="47"/>
      <c r="G175" s="48"/>
      <c r="M175" s="47"/>
      <c r="N175" s="48"/>
      <c r="T175" s="47"/>
    </row>
    <row r="176" spans="5:20" s="45" customFormat="1" x14ac:dyDescent="0.35">
      <c r="E176" s="48"/>
      <c r="F176" s="47"/>
      <c r="G176" s="48"/>
      <c r="M176" s="47"/>
      <c r="N176" s="48"/>
      <c r="T176" s="47"/>
    </row>
    <row r="177" spans="5:20" s="45" customFormat="1" x14ac:dyDescent="0.35">
      <c r="E177" s="48"/>
      <c r="F177" s="47"/>
      <c r="G177" s="48"/>
      <c r="M177" s="47"/>
      <c r="N177" s="48"/>
      <c r="T177" s="47"/>
    </row>
    <row r="178" spans="5:20" s="45" customFormat="1" x14ac:dyDescent="0.35">
      <c r="E178" s="48"/>
      <c r="F178" s="47"/>
      <c r="G178" s="48"/>
      <c r="M178" s="47"/>
      <c r="N178" s="48"/>
      <c r="T178" s="47"/>
    </row>
    <row r="179" spans="5:20" s="45" customFormat="1" x14ac:dyDescent="0.35">
      <c r="E179" s="48"/>
      <c r="F179" s="47"/>
      <c r="G179" s="48"/>
      <c r="M179" s="47"/>
      <c r="N179" s="48"/>
      <c r="T179" s="47"/>
    </row>
    <row r="180" spans="5:20" s="45" customFormat="1" x14ac:dyDescent="0.35">
      <c r="E180" s="48"/>
      <c r="F180" s="47"/>
      <c r="G180" s="48"/>
      <c r="M180" s="47"/>
      <c r="N180" s="48"/>
      <c r="T180" s="47"/>
    </row>
    <row r="181" spans="5:20" s="45" customFormat="1" x14ac:dyDescent="0.35">
      <c r="E181" s="48"/>
      <c r="F181" s="47"/>
      <c r="G181" s="48"/>
      <c r="M181" s="47"/>
      <c r="N181" s="48"/>
      <c r="T181" s="47"/>
    </row>
    <row r="182" spans="5:20" s="45" customFormat="1" x14ac:dyDescent="0.35">
      <c r="E182" s="48"/>
      <c r="F182" s="47"/>
      <c r="G182" s="48"/>
      <c r="M182" s="47"/>
      <c r="N182" s="48"/>
      <c r="T182" s="47"/>
    </row>
    <row r="183" spans="5:20" s="45" customFormat="1" x14ac:dyDescent="0.35">
      <c r="E183" s="48"/>
      <c r="F183" s="47"/>
      <c r="G183" s="48"/>
      <c r="M183" s="47"/>
      <c r="N183" s="48"/>
      <c r="T183" s="47"/>
    </row>
    <row r="184" spans="5:20" s="45" customFormat="1" x14ac:dyDescent="0.35">
      <c r="E184" s="48"/>
      <c r="F184" s="47"/>
      <c r="G184" s="48"/>
      <c r="M184" s="47"/>
      <c r="N184" s="48"/>
      <c r="T184" s="47"/>
    </row>
    <row r="185" spans="5:20" s="45" customFormat="1" x14ac:dyDescent="0.35">
      <c r="E185" s="48"/>
      <c r="F185" s="47"/>
      <c r="G185" s="48"/>
      <c r="M185" s="47"/>
      <c r="N185" s="48"/>
      <c r="T185" s="47"/>
    </row>
    <row r="186" spans="5:20" s="45" customFormat="1" x14ac:dyDescent="0.35">
      <c r="E186" s="48"/>
      <c r="F186" s="47"/>
      <c r="G186" s="48"/>
      <c r="M186" s="47"/>
      <c r="N186" s="48"/>
      <c r="T186" s="47"/>
    </row>
    <row r="187" spans="5:20" s="45" customFormat="1" x14ac:dyDescent="0.35">
      <c r="E187" s="48"/>
      <c r="F187" s="47"/>
      <c r="G187" s="48"/>
      <c r="M187" s="47"/>
      <c r="N187" s="48"/>
      <c r="T187" s="47"/>
    </row>
    <row r="188" spans="5:20" s="45" customFormat="1" x14ac:dyDescent="0.35">
      <c r="E188" s="48"/>
      <c r="F188" s="47"/>
      <c r="G188" s="48"/>
      <c r="M188" s="47"/>
      <c r="N188" s="48"/>
      <c r="T188" s="47"/>
    </row>
    <row r="189" spans="5:20" s="45" customFormat="1" x14ac:dyDescent="0.35">
      <c r="E189" s="48"/>
      <c r="F189" s="47"/>
      <c r="G189" s="48"/>
      <c r="M189" s="47"/>
      <c r="N189" s="48"/>
      <c r="T189" s="47"/>
    </row>
    <row r="190" spans="5:20" s="45" customFormat="1" x14ac:dyDescent="0.35">
      <c r="E190" s="48"/>
      <c r="F190" s="47"/>
      <c r="G190" s="48"/>
      <c r="M190" s="47"/>
      <c r="N190" s="48"/>
      <c r="T190" s="47"/>
    </row>
    <row r="191" spans="5:20" s="45" customFormat="1" x14ac:dyDescent="0.35">
      <c r="E191" s="48"/>
      <c r="F191" s="47"/>
      <c r="G191" s="48"/>
      <c r="M191" s="47"/>
      <c r="N191" s="48"/>
      <c r="T191" s="47"/>
    </row>
    <row r="192" spans="5:20" s="45" customFormat="1" x14ac:dyDescent="0.35">
      <c r="E192" s="48"/>
      <c r="F192" s="47"/>
      <c r="G192" s="48"/>
      <c r="M192" s="47"/>
      <c r="N192" s="48"/>
      <c r="T192" s="47"/>
    </row>
    <row r="193" spans="5:20" s="45" customFormat="1" x14ac:dyDescent="0.35">
      <c r="E193" s="48"/>
      <c r="F193" s="47"/>
      <c r="G193" s="48"/>
      <c r="M193" s="47"/>
      <c r="N193" s="48"/>
      <c r="T193" s="47"/>
    </row>
    <row r="194" spans="5:20" s="45" customFormat="1" x14ac:dyDescent="0.35">
      <c r="E194" s="48"/>
      <c r="F194" s="47"/>
      <c r="G194" s="48"/>
      <c r="M194" s="47"/>
      <c r="N194" s="48"/>
      <c r="T194" s="47"/>
    </row>
    <row r="195" spans="5:20" s="45" customFormat="1" x14ac:dyDescent="0.35">
      <c r="E195" s="48"/>
      <c r="F195" s="47"/>
      <c r="G195" s="48"/>
      <c r="M195" s="47"/>
      <c r="N195" s="48"/>
      <c r="T195" s="47"/>
    </row>
    <row r="196" spans="5:20" s="45" customFormat="1" x14ac:dyDescent="0.35">
      <c r="E196" s="48"/>
      <c r="F196" s="47"/>
      <c r="G196" s="48"/>
      <c r="M196" s="47"/>
      <c r="N196" s="48"/>
      <c r="T196" s="47"/>
    </row>
    <row r="197" spans="5:20" s="45" customFormat="1" x14ac:dyDescent="0.35">
      <c r="E197" s="48"/>
      <c r="F197" s="47"/>
      <c r="G197" s="48"/>
      <c r="M197" s="47"/>
      <c r="N197" s="48"/>
      <c r="T197" s="47"/>
    </row>
    <row r="198" spans="5:20" s="45" customFormat="1" x14ac:dyDescent="0.35">
      <c r="E198" s="48"/>
      <c r="F198" s="47"/>
      <c r="G198" s="48"/>
      <c r="M198" s="47"/>
      <c r="N198" s="48"/>
      <c r="T198" s="47"/>
    </row>
    <row r="199" spans="5:20" s="45" customFormat="1" x14ac:dyDescent="0.35">
      <c r="E199" s="48"/>
      <c r="F199" s="47"/>
      <c r="G199" s="48"/>
      <c r="M199" s="47"/>
      <c r="N199" s="48"/>
      <c r="T199" s="47"/>
    </row>
    <row r="200" spans="5:20" s="45" customFormat="1" x14ac:dyDescent="0.35">
      <c r="E200" s="48"/>
      <c r="F200" s="47"/>
      <c r="G200" s="48"/>
      <c r="M200" s="47"/>
      <c r="N200" s="48"/>
      <c r="T200" s="47"/>
    </row>
    <row r="201" spans="5:20" s="45" customFormat="1" x14ac:dyDescent="0.35">
      <c r="E201" s="48"/>
      <c r="F201" s="47"/>
      <c r="G201" s="48"/>
      <c r="M201" s="47"/>
      <c r="N201" s="48"/>
      <c r="T201" s="47"/>
    </row>
    <row r="202" spans="5:20" s="45" customFormat="1" x14ac:dyDescent="0.35">
      <c r="E202" s="48"/>
      <c r="F202" s="47"/>
      <c r="G202" s="48"/>
      <c r="M202" s="47"/>
      <c r="N202" s="48"/>
      <c r="T202" s="47"/>
    </row>
    <row r="203" spans="5:20" s="45" customFormat="1" x14ac:dyDescent="0.35">
      <c r="E203" s="48"/>
      <c r="F203" s="47"/>
      <c r="G203" s="48"/>
      <c r="M203" s="47"/>
      <c r="N203" s="48"/>
      <c r="T203" s="47"/>
    </row>
    <row r="204" spans="5:20" s="45" customFormat="1" x14ac:dyDescent="0.35">
      <c r="E204" s="48"/>
      <c r="F204" s="47"/>
      <c r="G204" s="48"/>
      <c r="M204" s="47"/>
      <c r="N204" s="48"/>
      <c r="T204" s="47"/>
    </row>
    <row r="205" spans="5:20" s="45" customFormat="1" x14ac:dyDescent="0.35">
      <c r="E205" s="48"/>
      <c r="F205" s="47"/>
      <c r="G205" s="48"/>
      <c r="M205" s="47"/>
      <c r="N205" s="48"/>
      <c r="T205" s="47"/>
    </row>
    <row r="206" spans="5:20" s="45" customFormat="1" x14ac:dyDescent="0.35">
      <c r="E206" s="48"/>
      <c r="F206" s="47"/>
      <c r="G206" s="48"/>
      <c r="M206" s="47"/>
      <c r="N206" s="48"/>
      <c r="T206" s="47"/>
    </row>
    <row r="207" spans="5:20" s="45" customFormat="1" x14ac:dyDescent="0.35">
      <c r="E207" s="48"/>
      <c r="F207" s="47"/>
      <c r="G207" s="48"/>
      <c r="M207" s="47"/>
      <c r="N207" s="48"/>
      <c r="T207" s="47"/>
    </row>
    <row r="208" spans="5:20" s="45" customFormat="1" x14ac:dyDescent="0.35">
      <c r="E208" s="48"/>
      <c r="F208" s="47"/>
      <c r="G208" s="48"/>
      <c r="M208" s="47"/>
      <c r="N208" s="48"/>
      <c r="T208" s="47"/>
    </row>
    <row r="209" spans="5:20" s="45" customFormat="1" x14ac:dyDescent="0.35">
      <c r="E209" s="48"/>
      <c r="F209" s="47"/>
      <c r="G209" s="48"/>
      <c r="M209" s="47"/>
      <c r="N209" s="48"/>
      <c r="T209" s="47"/>
    </row>
    <row r="210" spans="5:20" s="45" customFormat="1" x14ac:dyDescent="0.35">
      <c r="E210" s="48"/>
      <c r="F210" s="47"/>
      <c r="G210" s="48"/>
      <c r="M210" s="47"/>
      <c r="N210" s="48"/>
      <c r="T210" s="47"/>
    </row>
    <row r="211" spans="5:20" s="45" customFormat="1" x14ac:dyDescent="0.35">
      <c r="E211" s="48"/>
      <c r="F211" s="47"/>
      <c r="G211" s="48"/>
      <c r="M211" s="47"/>
      <c r="N211" s="48"/>
      <c r="T211" s="47"/>
    </row>
    <row r="212" spans="5:20" s="45" customFormat="1" x14ac:dyDescent="0.35">
      <c r="E212" s="48"/>
      <c r="F212" s="47"/>
      <c r="G212" s="48"/>
      <c r="M212" s="47"/>
      <c r="N212" s="48"/>
      <c r="T212" s="47"/>
    </row>
    <row r="213" spans="5:20" s="45" customFormat="1" x14ac:dyDescent="0.35">
      <c r="E213" s="48"/>
      <c r="F213" s="47"/>
      <c r="G213" s="48"/>
      <c r="M213" s="47"/>
      <c r="N213" s="48"/>
      <c r="T213" s="47"/>
    </row>
    <row r="214" spans="5:20" s="45" customFormat="1" x14ac:dyDescent="0.35">
      <c r="E214" s="48"/>
      <c r="F214" s="47"/>
      <c r="G214" s="48"/>
      <c r="M214" s="47"/>
      <c r="N214" s="48"/>
      <c r="T214" s="47"/>
    </row>
    <row r="215" spans="5:20" s="45" customFormat="1" x14ac:dyDescent="0.35">
      <c r="E215" s="48"/>
      <c r="F215" s="47"/>
      <c r="G215" s="48"/>
      <c r="M215" s="47"/>
      <c r="N215" s="48"/>
      <c r="T215" s="47"/>
    </row>
    <row r="216" spans="5:20" s="45" customFormat="1" x14ac:dyDescent="0.35">
      <c r="E216" s="48"/>
      <c r="F216" s="47"/>
      <c r="G216" s="48"/>
      <c r="M216" s="47"/>
      <c r="N216" s="48"/>
      <c r="T216" s="47"/>
    </row>
    <row r="217" spans="5:20" s="45" customFormat="1" x14ac:dyDescent="0.35">
      <c r="E217" s="48"/>
      <c r="F217" s="47"/>
      <c r="G217" s="48"/>
      <c r="M217" s="47"/>
      <c r="N217" s="48"/>
      <c r="T217" s="47"/>
    </row>
    <row r="218" spans="5:20" s="45" customFormat="1" x14ac:dyDescent="0.35">
      <c r="E218" s="48"/>
      <c r="F218" s="47"/>
      <c r="G218" s="48"/>
      <c r="M218" s="47"/>
      <c r="N218" s="48"/>
      <c r="T218" s="47"/>
    </row>
    <row r="219" spans="5:20" s="45" customFormat="1" x14ac:dyDescent="0.35">
      <c r="E219" s="48"/>
      <c r="F219" s="47"/>
      <c r="G219" s="48"/>
      <c r="M219" s="47"/>
      <c r="N219" s="48"/>
      <c r="T219" s="47"/>
    </row>
    <row r="220" spans="5:20" s="45" customFormat="1" x14ac:dyDescent="0.35">
      <c r="E220" s="48"/>
      <c r="F220" s="47"/>
      <c r="G220" s="48"/>
      <c r="M220" s="47"/>
      <c r="N220" s="48"/>
      <c r="T220" s="47"/>
    </row>
    <row r="221" spans="5:20" s="45" customFormat="1" x14ac:dyDescent="0.35">
      <c r="E221" s="48"/>
      <c r="F221" s="47"/>
      <c r="G221" s="48"/>
      <c r="M221" s="47"/>
      <c r="N221" s="48"/>
      <c r="T221" s="47"/>
    </row>
    <row r="222" spans="5:20" s="45" customFormat="1" x14ac:dyDescent="0.35">
      <c r="E222" s="48"/>
      <c r="F222" s="47"/>
      <c r="G222" s="48"/>
      <c r="M222" s="47"/>
      <c r="N222" s="48"/>
      <c r="T222" s="47"/>
    </row>
    <row r="223" spans="5:20" s="45" customFormat="1" x14ac:dyDescent="0.35">
      <c r="E223" s="48"/>
      <c r="F223" s="47"/>
      <c r="G223" s="48"/>
      <c r="M223" s="47"/>
      <c r="N223" s="48"/>
      <c r="T223" s="47"/>
    </row>
    <row r="224" spans="5:20" s="45" customFormat="1" x14ac:dyDescent="0.35">
      <c r="E224" s="48"/>
      <c r="F224" s="47"/>
      <c r="G224" s="48"/>
      <c r="M224" s="47"/>
      <c r="N224" s="48"/>
      <c r="T224" s="47"/>
    </row>
    <row r="225" spans="5:20" s="45" customFormat="1" x14ac:dyDescent="0.35">
      <c r="E225" s="48"/>
      <c r="F225" s="47"/>
      <c r="G225" s="48"/>
      <c r="M225" s="47"/>
      <c r="N225" s="48"/>
      <c r="T225" s="47"/>
    </row>
    <row r="226" spans="5:20" s="45" customFormat="1" x14ac:dyDescent="0.35">
      <c r="E226" s="48"/>
      <c r="F226" s="47"/>
      <c r="G226" s="48"/>
      <c r="M226" s="47"/>
      <c r="N226" s="48"/>
      <c r="T226" s="47"/>
    </row>
    <row r="227" spans="5:20" s="45" customFormat="1" x14ac:dyDescent="0.35">
      <c r="E227" s="48"/>
      <c r="F227" s="47"/>
      <c r="G227" s="48"/>
      <c r="M227" s="47"/>
      <c r="N227" s="48"/>
      <c r="T227" s="47"/>
    </row>
    <row r="228" spans="5:20" s="45" customFormat="1" x14ac:dyDescent="0.35">
      <c r="E228" s="48"/>
      <c r="F228" s="47"/>
      <c r="G228" s="48"/>
      <c r="M228" s="47"/>
      <c r="N228" s="48"/>
      <c r="T228" s="47"/>
    </row>
    <row r="229" spans="5:20" s="45" customFormat="1" x14ac:dyDescent="0.35">
      <c r="E229" s="48"/>
      <c r="F229" s="47"/>
      <c r="G229" s="48"/>
      <c r="M229" s="47"/>
      <c r="N229" s="48"/>
      <c r="T229" s="47"/>
    </row>
    <row r="230" spans="5:20" s="45" customFormat="1" x14ac:dyDescent="0.35">
      <c r="E230" s="48"/>
      <c r="F230" s="47"/>
      <c r="G230" s="48"/>
      <c r="M230" s="47"/>
      <c r="N230" s="48"/>
      <c r="T230" s="47"/>
    </row>
    <row r="231" spans="5:20" s="45" customFormat="1" x14ac:dyDescent="0.35">
      <c r="E231" s="48"/>
      <c r="F231" s="47"/>
      <c r="G231" s="48"/>
      <c r="M231" s="47"/>
      <c r="N231" s="48"/>
      <c r="T231" s="47"/>
    </row>
    <row r="232" spans="5:20" s="45" customFormat="1" x14ac:dyDescent="0.35">
      <c r="E232" s="48"/>
      <c r="F232" s="47"/>
      <c r="G232" s="48"/>
      <c r="M232" s="47"/>
      <c r="N232" s="48"/>
      <c r="T232" s="47"/>
    </row>
    <row r="233" spans="5:20" s="45" customFormat="1" x14ac:dyDescent="0.35">
      <c r="E233" s="48"/>
      <c r="F233" s="47"/>
      <c r="G233" s="48"/>
      <c r="M233" s="47"/>
      <c r="N233" s="48"/>
      <c r="T233" s="47"/>
    </row>
    <row r="234" spans="5:20" s="45" customFormat="1" x14ac:dyDescent="0.35">
      <c r="E234" s="48"/>
      <c r="F234" s="47"/>
      <c r="G234" s="48"/>
      <c r="M234" s="47"/>
      <c r="N234" s="48"/>
      <c r="T234" s="47"/>
    </row>
    <row r="235" spans="5:20" s="45" customFormat="1" x14ac:dyDescent="0.35">
      <c r="E235" s="48"/>
      <c r="F235" s="47"/>
      <c r="G235" s="48"/>
      <c r="M235" s="47"/>
      <c r="N235" s="48"/>
      <c r="T235" s="47"/>
    </row>
    <row r="236" spans="5:20" s="45" customFormat="1" x14ac:dyDescent="0.35">
      <c r="E236" s="48"/>
      <c r="F236" s="47"/>
      <c r="G236" s="48"/>
      <c r="M236" s="47"/>
      <c r="N236" s="48"/>
      <c r="T236" s="47"/>
    </row>
    <row r="237" spans="5:20" s="45" customFormat="1" x14ac:dyDescent="0.35">
      <c r="E237" s="48"/>
      <c r="F237" s="47"/>
      <c r="G237" s="48"/>
      <c r="M237" s="47"/>
      <c r="N237" s="48"/>
      <c r="T237" s="47"/>
    </row>
    <row r="238" spans="5:20" s="45" customFormat="1" x14ac:dyDescent="0.35">
      <c r="E238" s="48"/>
      <c r="F238" s="47"/>
      <c r="G238" s="48"/>
      <c r="M238" s="47"/>
      <c r="N238" s="48"/>
      <c r="T238" s="47"/>
    </row>
    <row r="239" spans="5:20" s="45" customFormat="1" x14ac:dyDescent="0.35">
      <c r="E239" s="48"/>
      <c r="F239" s="47"/>
      <c r="G239" s="48"/>
      <c r="M239" s="47"/>
      <c r="N239" s="48"/>
      <c r="T239" s="47"/>
    </row>
    <row r="240" spans="5:20" s="45" customFormat="1" x14ac:dyDescent="0.35">
      <c r="E240" s="48"/>
      <c r="F240" s="47"/>
      <c r="G240" s="48"/>
      <c r="M240" s="47"/>
      <c r="N240" s="48"/>
      <c r="T240" s="47"/>
    </row>
    <row r="241" spans="5:20" s="45" customFormat="1" x14ac:dyDescent="0.35">
      <c r="E241" s="48"/>
      <c r="F241" s="47"/>
      <c r="G241" s="48"/>
      <c r="M241" s="47"/>
      <c r="N241" s="48"/>
      <c r="T241" s="47"/>
    </row>
    <row r="242" spans="5:20" s="45" customFormat="1" x14ac:dyDescent="0.35">
      <c r="E242" s="48"/>
      <c r="F242" s="47"/>
      <c r="G242" s="48"/>
      <c r="M242" s="47"/>
      <c r="N242" s="48"/>
      <c r="T242" s="47"/>
    </row>
    <row r="243" spans="5:20" s="45" customFormat="1" x14ac:dyDescent="0.35">
      <c r="E243" s="48"/>
      <c r="F243" s="47"/>
      <c r="G243" s="48"/>
      <c r="M243" s="47"/>
      <c r="N243" s="48"/>
      <c r="T243" s="47"/>
    </row>
    <row r="244" spans="5:20" s="45" customFormat="1" x14ac:dyDescent="0.35">
      <c r="E244" s="48"/>
      <c r="F244" s="47"/>
      <c r="G244" s="48"/>
      <c r="M244" s="47"/>
      <c r="N244" s="48"/>
      <c r="T244" s="47"/>
    </row>
    <row r="245" spans="5:20" s="45" customFormat="1" x14ac:dyDescent="0.35">
      <c r="E245" s="48"/>
      <c r="F245" s="47"/>
      <c r="G245" s="48"/>
      <c r="M245" s="47"/>
      <c r="N245" s="48"/>
      <c r="T245" s="47"/>
    </row>
    <row r="246" spans="5:20" s="45" customFormat="1" x14ac:dyDescent="0.35">
      <c r="E246" s="48"/>
      <c r="F246" s="47"/>
      <c r="G246" s="48"/>
      <c r="M246" s="47"/>
      <c r="N246" s="48"/>
      <c r="T246" s="47"/>
    </row>
    <row r="247" spans="5:20" s="45" customFormat="1" x14ac:dyDescent="0.35">
      <c r="E247" s="48"/>
      <c r="F247" s="47"/>
      <c r="G247" s="48"/>
      <c r="M247" s="47"/>
      <c r="N247" s="48"/>
      <c r="T247" s="47"/>
    </row>
    <row r="248" spans="5:20" s="45" customFormat="1" x14ac:dyDescent="0.35">
      <c r="E248" s="48"/>
      <c r="F248" s="47"/>
      <c r="G248" s="48"/>
      <c r="M248" s="47"/>
      <c r="N248" s="48"/>
      <c r="T248" s="47"/>
    </row>
    <row r="249" spans="5:20" s="45" customFormat="1" x14ac:dyDescent="0.35">
      <c r="E249" s="48"/>
      <c r="F249" s="47"/>
      <c r="G249" s="48"/>
      <c r="M249" s="47"/>
      <c r="N249" s="48"/>
      <c r="T249" s="47"/>
    </row>
    <row r="250" spans="5:20" s="45" customFormat="1" x14ac:dyDescent="0.35">
      <c r="E250" s="48"/>
      <c r="F250" s="47"/>
      <c r="G250" s="48"/>
      <c r="M250" s="47"/>
      <c r="N250" s="48"/>
      <c r="T250" s="47"/>
    </row>
    <row r="251" spans="5:20" s="45" customFormat="1" x14ac:dyDescent="0.35">
      <c r="E251" s="48"/>
      <c r="F251" s="47"/>
      <c r="G251" s="48"/>
      <c r="M251" s="47"/>
      <c r="N251" s="48"/>
      <c r="T251" s="47"/>
    </row>
    <row r="252" spans="5:20" s="45" customFormat="1" x14ac:dyDescent="0.35">
      <c r="E252" s="48"/>
      <c r="F252" s="47"/>
      <c r="G252" s="48"/>
      <c r="M252" s="47"/>
      <c r="N252" s="48"/>
      <c r="T252" s="47"/>
    </row>
    <row r="253" spans="5:20" s="45" customFormat="1" x14ac:dyDescent="0.35">
      <c r="E253" s="48"/>
      <c r="F253" s="47"/>
      <c r="G253" s="48"/>
      <c r="M253" s="47"/>
      <c r="N253" s="48"/>
      <c r="T253" s="47"/>
    </row>
    <row r="254" spans="5:20" s="45" customFormat="1" x14ac:dyDescent="0.35">
      <c r="E254" s="48"/>
      <c r="F254" s="47"/>
      <c r="G254" s="48"/>
      <c r="M254" s="47"/>
      <c r="N254" s="48"/>
      <c r="T254" s="47"/>
    </row>
    <row r="255" spans="5:20" s="45" customFormat="1" x14ac:dyDescent="0.35">
      <c r="E255" s="48"/>
      <c r="F255" s="47"/>
      <c r="G255" s="48"/>
      <c r="M255" s="47"/>
      <c r="N255" s="48"/>
      <c r="T255" s="47"/>
    </row>
    <row r="256" spans="5:20" s="45" customFormat="1" x14ac:dyDescent="0.35">
      <c r="E256" s="48"/>
      <c r="F256" s="47"/>
      <c r="G256" s="48"/>
      <c r="M256" s="47"/>
      <c r="N256" s="48"/>
      <c r="T256" s="47"/>
    </row>
    <row r="257" spans="5:20" s="45" customFormat="1" x14ac:dyDescent="0.35">
      <c r="E257" s="48"/>
      <c r="F257" s="47"/>
      <c r="G257" s="48"/>
      <c r="M257" s="47"/>
      <c r="N257" s="48"/>
      <c r="T257" s="47"/>
    </row>
    <row r="258" spans="5:20" s="45" customFormat="1" x14ac:dyDescent="0.35">
      <c r="E258" s="48"/>
      <c r="F258" s="47"/>
      <c r="G258" s="48"/>
      <c r="M258" s="47"/>
      <c r="N258" s="48"/>
      <c r="T258" s="47"/>
    </row>
    <row r="259" spans="5:20" s="45" customFormat="1" x14ac:dyDescent="0.35">
      <c r="E259" s="48"/>
      <c r="F259" s="47"/>
      <c r="G259" s="48"/>
      <c r="M259" s="47"/>
      <c r="N259" s="48"/>
      <c r="T259" s="47"/>
    </row>
    <row r="260" spans="5:20" s="45" customFormat="1" x14ac:dyDescent="0.35">
      <c r="E260" s="48"/>
      <c r="F260" s="47"/>
      <c r="G260" s="48"/>
      <c r="M260" s="47"/>
      <c r="N260" s="48"/>
      <c r="T260" s="47"/>
    </row>
    <row r="261" spans="5:20" s="45" customFormat="1" x14ac:dyDescent="0.35">
      <c r="E261" s="48"/>
      <c r="F261" s="47"/>
      <c r="G261" s="48"/>
      <c r="M261" s="47"/>
      <c r="N261" s="48"/>
      <c r="T261" s="47"/>
    </row>
    <row r="262" spans="5:20" s="45" customFormat="1" x14ac:dyDescent="0.35">
      <c r="E262" s="48"/>
      <c r="F262" s="47"/>
      <c r="G262" s="48"/>
      <c r="M262" s="47"/>
      <c r="N262" s="48"/>
      <c r="T262" s="47"/>
    </row>
    <row r="263" spans="5:20" s="45" customFormat="1" x14ac:dyDescent="0.35">
      <c r="E263" s="48"/>
      <c r="F263" s="47"/>
      <c r="G263" s="48"/>
      <c r="M263" s="47"/>
      <c r="N263" s="48"/>
      <c r="T263" s="47"/>
    </row>
    <row r="264" spans="5:20" s="45" customFormat="1" x14ac:dyDescent="0.35">
      <c r="E264" s="48"/>
      <c r="F264" s="47"/>
      <c r="G264" s="48"/>
      <c r="M264" s="47"/>
      <c r="N264" s="48"/>
      <c r="T264" s="47"/>
    </row>
    <row r="265" spans="5:20" s="45" customFormat="1" x14ac:dyDescent="0.35">
      <c r="E265" s="48"/>
      <c r="F265" s="47"/>
      <c r="G265" s="48"/>
      <c r="M265" s="47"/>
      <c r="N265" s="48"/>
      <c r="T265" s="47"/>
    </row>
    <row r="266" spans="5:20" s="45" customFormat="1" x14ac:dyDescent="0.35">
      <c r="E266" s="48"/>
      <c r="F266" s="47"/>
      <c r="G266" s="48"/>
      <c r="M266" s="47"/>
      <c r="N266" s="48"/>
      <c r="T266" s="47"/>
    </row>
    <row r="267" spans="5:20" s="45" customFormat="1" x14ac:dyDescent="0.35">
      <c r="E267" s="48"/>
      <c r="F267" s="47"/>
      <c r="G267" s="48"/>
      <c r="M267" s="47"/>
      <c r="N267" s="48"/>
      <c r="T267" s="47"/>
    </row>
    <row r="268" spans="5:20" s="45" customFormat="1" x14ac:dyDescent="0.35">
      <c r="E268" s="48"/>
      <c r="F268" s="47"/>
      <c r="G268" s="48"/>
      <c r="M268" s="47"/>
      <c r="N268" s="48"/>
      <c r="T268" s="47"/>
    </row>
    <row r="269" spans="5:20" s="45" customFormat="1" x14ac:dyDescent="0.35">
      <c r="E269" s="48"/>
      <c r="F269" s="47"/>
      <c r="G269" s="48"/>
      <c r="M269" s="47"/>
      <c r="N269" s="48"/>
      <c r="T269" s="47"/>
    </row>
    <row r="270" spans="5:20" s="45" customFormat="1" x14ac:dyDescent="0.35">
      <c r="E270" s="48"/>
      <c r="F270" s="47"/>
      <c r="G270" s="48"/>
      <c r="M270" s="47"/>
      <c r="N270" s="48"/>
      <c r="T270" s="47"/>
    </row>
    <row r="271" spans="5:20" s="45" customFormat="1" x14ac:dyDescent="0.35">
      <c r="E271" s="48"/>
      <c r="F271" s="47"/>
      <c r="G271" s="48"/>
      <c r="M271" s="47"/>
      <c r="N271" s="48"/>
      <c r="T271" s="47"/>
    </row>
    <row r="272" spans="5:20" s="45" customFormat="1" x14ac:dyDescent="0.35">
      <c r="E272" s="48"/>
      <c r="F272" s="47"/>
      <c r="G272" s="48"/>
      <c r="M272" s="47"/>
      <c r="N272" s="48"/>
      <c r="T272" s="47"/>
    </row>
    <row r="273" spans="5:20" s="45" customFormat="1" x14ac:dyDescent="0.35">
      <c r="E273" s="48"/>
      <c r="F273" s="47"/>
      <c r="G273" s="48"/>
      <c r="M273" s="47"/>
      <c r="N273" s="48"/>
      <c r="T273" s="47"/>
    </row>
    <row r="274" spans="5:20" s="45" customFormat="1" x14ac:dyDescent="0.35">
      <c r="E274" s="48"/>
      <c r="F274" s="47"/>
      <c r="G274" s="48"/>
      <c r="M274" s="47"/>
      <c r="N274" s="48"/>
      <c r="T274" s="47"/>
    </row>
    <row r="275" spans="5:20" s="45" customFormat="1" x14ac:dyDescent="0.35">
      <c r="E275" s="48"/>
      <c r="F275" s="47"/>
      <c r="G275" s="48"/>
      <c r="M275" s="47"/>
      <c r="N275" s="48"/>
      <c r="T275" s="47"/>
    </row>
    <row r="276" spans="5:20" s="45" customFormat="1" x14ac:dyDescent="0.35">
      <c r="E276" s="48"/>
      <c r="F276" s="47"/>
      <c r="G276" s="48"/>
      <c r="M276" s="47"/>
      <c r="N276" s="48"/>
      <c r="T276" s="47"/>
    </row>
    <row r="277" spans="5:20" s="45" customFormat="1" x14ac:dyDescent="0.35">
      <c r="E277" s="48"/>
      <c r="F277" s="47"/>
      <c r="G277" s="48"/>
      <c r="M277" s="47"/>
      <c r="N277" s="48"/>
      <c r="T277" s="47"/>
    </row>
    <row r="278" spans="5:20" s="45" customFormat="1" x14ac:dyDescent="0.35">
      <c r="E278" s="48"/>
      <c r="F278" s="47"/>
      <c r="G278" s="48"/>
      <c r="M278" s="47"/>
      <c r="N278" s="48"/>
      <c r="T278" s="47"/>
    </row>
    <row r="279" spans="5:20" s="45" customFormat="1" x14ac:dyDescent="0.35">
      <c r="E279" s="48"/>
      <c r="F279" s="47"/>
      <c r="G279" s="48"/>
      <c r="M279" s="47"/>
      <c r="N279" s="48"/>
      <c r="T279" s="47"/>
    </row>
    <row r="280" spans="5:20" s="45" customFormat="1" x14ac:dyDescent="0.35">
      <c r="E280" s="48"/>
      <c r="F280" s="47"/>
      <c r="G280" s="48"/>
      <c r="M280" s="47"/>
      <c r="N280" s="48"/>
      <c r="T280" s="47"/>
    </row>
    <row r="281" spans="5:20" s="45" customFormat="1" x14ac:dyDescent="0.35">
      <c r="E281" s="48"/>
      <c r="F281" s="47"/>
      <c r="G281" s="48"/>
      <c r="M281" s="47"/>
      <c r="N281" s="48"/>
      <c r="T281" s="47"/>
    </row>
    <row r="282" spans="5:20" s="45" customFormat="1" x14ac:dyDescent="0.35">
      <c r="E282" s="48"/>
      <c r="F282" s="47"/>
      <c r="G282" s="48"/>
      <c r="M282" s="47"/>
      <c r="N282" s="48"/>
      <c r="T282" s="47"/>
    </row>
    <row r="283" spans="5:20" s="45" customFormat="1" x14ac:dyDescent="0.35">
      <c r="E283" s="48"/>
      <c r="F283" s="47"/>
      <c r="G283" s="48"/>
      <c r="M283" s="47"/>
      <c r="N283" s="48"/>
      <c r="T283" s="47"/>
    </row>
    <row r="284" spans="5:20" s="45" customFormat="1" x14ac:dyDescent="0.35">
      <c r="E284" s="48"/>
      <c r="F284" s="47"/>
      <c r="G284" s="48"/>
      <c r="M284" s="47"/>
      <c r="N284" s="48"/>
      <c r="T284" s="47"/>
    </row>
    <row r="285" spans="5:20" s="45" customFormat="1" x14ac:dyDescent="0.35">
      <c r="E285" s="48"/>
      <c r="F285" s="47"/>
      <c r="G285" s="48"/>
      <c r="M285" s="47"/>
      <c r="N285" s="48"/>
      <c r="T285" s="47"/>
    </row>
    <row r="286" spans="5:20" s="45" customFormat="1" x14ac:dyDescent="0.35">
      <c r="E286" s="48"/>
      <c r="F286" s="47"/>
      <c r="G286" s="48"/>
      <c r="M286" s="47"/>
      <c r="N286" s="48"/>
      <c r="T286" s="47"/>
    </row>
    <row r="287" spans="5:20" s="45" customFormat="1" x14ac:dyDescent="0.35">
      <c r="E287" s="48"/>
      <c r="F287" s="47"/>
      <c r="G287" s="48"/>
      <c r="M287" s="47"/>
      <c r="N287" s="48"/>
      <c r="T287" s="47"/>
    </row>
    <row r="288" spans="5:20" s="45" customFormat="1" x14ac:dyDescent="0.35">
      <c r="E288" s="48"/>
      <c r="F288" s="47"/>
      <c r="G288" s="48"/>
      <c r="M288" s="47"/>
      <c r="N288" s="48"/>
      <c r="T288" s="47"/>
    </row>
    <row r="289" spans="5:20" s="45" customFormat="1" x14ac:dyDescent="0.35">
      <c r="E289" s="48"/>
      <c r="F289" s="47"/>
      <c r="G289" s="48"/>
      <c r="M289" s="47"/>
      <c r="N289" s="48"/>
      <c r="T289" s="47"/>
    </row>
    <row r="290" spans="5:20" s="45" customFormat="1" x14ac:dyDescent="0.35">
      <c r="E290" s="48"/>
      <c r="F290" s="47"/>
      <c r="G290" s="48"/>
      <c r="M290" s="47"/>
      <c r="N290" s="48"/>
      <c r="T290" s="47"/>
    </row>
    <row r="291" spans="5:20" s="45" customFormat="1" x14ac:dyDescent="0.35">
      <c r="E291" s="48"/>
      <c r="F291" s="47"/>
      <c r="G291" s="48"/>
      <c r="M291" s="47"/>
      <c r="N291" s="48"/>
      <c r="T291" s="47"/>
    </row>
    <row r="292" spans="5:20" s="45" customFormat="1" x14ac:dyDescent="0.35">
      <c r="E292" s="48"/>
      <c r="F292" s="47"/>
      <c r="G292" s="48"/>
      <c r="M292" s="47"/>
      <c r="N292" s="48"/>
      <c r="T292" s="47"/>
    </row>
    <row r="293" spans="5:20" s="45" customFormat="1" x14ac:dyDescent="0.35">
      <c r="E293" s="48"/>
      <c r="F293" s="47"/>
      <c r="G293" s="48"/>
      <c r="M293" s="47"/>
      <c r="N293" s="48"/>
      <c r="T293" s="47"/>
    </row>
    <row r="294" spans="5:20" s="45" customFormat="1" x14ac:dyDescent="0.35">
      <c r="E294" s="48"/>
      <c r="F294" s="47"/>
      <c r="G294" s="48"/>
      <c r="M294" s="47"/>
      <c r="N294" s="48"/>
      <c r="T294" s="47"/>
    </row>
    <row r="295" spans="5:20" s="45" customFormat="1" x14ac:dyDescent="0.35">
      <c r="E295" s="48"/>
      <c r="F295" s="47"/>
      <c r="G295" s="48"/>
      <c r="M295" s="47"/>
      <c r="N295" s="48"/>
      <c r="T295" s="47"/>
    </row>
    <row r="296" spans="5:20" s="45" customFormat="1" x14ac:dyDescent="0.35">
      <c r="E296" s="48"/>
      <c r="F296" s="47"/>
      <c r="G296" s="48"/>
      <c r="M296" s="47"/>
      <c r="N296" s="48"/>
      <c r="T296" s="47"/>
    </row>
    <row r="297" spans="5:20" s="45" customFormat="1" x14ac:dyDescent="0.35">
      <c r="E297" s="48"/>
      <c r="F297" s="47"/>
      <c r="G297" s="48"/>
      <c r="M297" s="47"/>
      <c r="N297" s="48"/>
      <c r="T297" s="47"/>
    </row>
    <row r="298" spans="5:20" s="45" customFormat="1" x14ac:dyDescent="0.35">
      <c r="E298" s="48"/>
      <c r="F298" s="47"/>
      <c r="G298" s="48"/>
      <c r="M298" s="47"/>
      <c r="N298" s="48"/>
      <c r="T298" s="47"/>
    </row>
    <row r="299" spans="5:20" s="45" customFormat="1" x14ac:dyDescent="0.35">
      <c r="E299" s="48"/>
      <c r="F299" s="47"/>
      <c r="G299" s="48"/>
      <c r="M299" s="47"/>
      <c r="N299" s="48"/>
      <c r="T299" s="47"/>
    </row>
    <row r="300" spans="5:20" s="45" customFormat="1" x14ac:dyDescent="0.35">
      <c r="E300" s="48"/>
      <c r="F300" s="47"/>
      <c r="G300" s="48"/>
      <c r="M300" s="47"/>
      <c r="N300" s="48"/>
      <c r="T300" s="47"/>
    </row>
    <row r="301" spans="5:20" s="45" customFormat="1" x14ac:dyDescent="0.35">
      <c r="E301" s="48"/>
      <c r="F301" s="47"/>
      <c r="G301" s="48"/>
      <c r="M301" s="47"/>
      <c r="N301" s="48"/>
      <c r="T301" s="47"/>
    </row>
    <row r="302" spans="5:20" s="45" customFormat="1" x14ac:dyDescent="0.35">
      <c r="E302" s="48"/>
      <c r="F302" s="47"/>
      <c r="G302" s="48"/>
      <c r="M302" s="47"/>
      <c r="N302" s="48"/>
      <c r="T302" s="47"/>
    </row>
    <row r="303" spans="5:20" s="45" customFormat="1" x14ac:dyDescent="0.35">
      <c r="E303" s="48"/>
      <c r="F303" s="47"/>
      <c r="G303" s="48"/>
      <c r="M303" s="47"/>
      <c r="N303" s="48"/>
      <c r="T303" s="47"/>
    </row>
    <row r="304" spans="5:20" s="45" customFormat="1" x14ac:dyDescent="0.35">
      <c r="E304" s="48"/>
      <c r="F304" s="47"/>
      <c r="G304" s="48"/>
      <c r="M304" s="47"/>
      <c r="N304" s="48"/>
      <c r="T304" s="47"/>
    </row>
    <row r="305" spans="5:20" s="45" customFormat="1" x14ac:dyDescent="0.35">
      <c r="E305" s="48"/>
      <c r="F305" s="47"/>
      <c r="G305" s="48"/>
      <c r="M305" s="47"/>
      <c r="N305" s="48"/>
      <c r="T305" s="47"/>
    </row>
    <row r="306" spans="5:20" s="45" customFormat="1" x14ac:dyDescent="0.35">
      <c r="E306" s="48"/>
      <c r="F306" s="47"/>
      <c r="G306" s="48"/>
      <c r="M306" s="47"/>
      <c r="N306" s="48"/>
      <c r="T306" s="47"/>
    </row>
    <row r="307" spans="5:20" s="45" customFormat="1" x14ac:dyDescent="0.35">
      <c r="E307" s="48"/>
      <c r="F307" s="47"/>
      <c r="G307" s="48"/>
      <c r="M307" s="47"/>
      <c r="N307" s="48"/>
      <c r="T307" s="47"/>
    </row>
    <row r="308" spans="5:20" s="45" customFormat="1" x14ac:dyDescent="0.35">
      <c r="E308" s="48"/>
      <c r="F308" s="47"/>
      <c r="G308" s="48"/>
      <c r="M308" s="47"/>
      <c r="N308" s="48"/>
      <c r="T308" s="47"/>
    </row>
    <row r="309" spans="5:20" s="45" customFormat="1" x14ac:dyDescent="0.35">
      <c r="E309" s="48"/>
      <c r="F309" s="47"/>
      <c r="G309" s="48"/>
      <c r="M309" s="47"/>
      <c r="N309" s="48"/>
      <c r="T309" s="47"/>
    </row>
    <row r="310" spans="5:20" s="45" customFormat="1" x14ac:dyDescent="0.35">
      <c r="E310" s="48"/>
      <c r="F310" s="47"/>
      <c r="G310" s="48"/>
      <c r="M310" s="47"/>
      <c r="N310" s="48"/>
      <c r="T310" s="47"/>
    </row>
    <row r="311" spans="5:20" s="45" customFormat="1" x14ac:dyDescent="0.35">
      <c r="E311" s="48"/>
      <c r="F311" s="47"/>
      <c r="G311" s="48"/>
      <c r="M311" s="47"/>
      <c r="N311" s="48"/>
      <c r="T311" s="47"/>
    </row>
    <row r="312" spans="5:20" s="45" customFormat="1" x14ac:dyDescent="0.35">
      <c r="E312" s="48"/>
      <c r="F312" s="47"/>
      <c r="G312" s="48"/>
      <c r="M312" s="47"/>
      <c r="N312" s="48"/>
      <c r="T312" s="47"/>
    </row>
    <row r="313" spans="5:20" s="45" customFormat="1" x14ac:dyDescent="0.35">
      <c r="E313" s="48"/>
      <c r="F313" s="47"/>
      <c r="G313" s="48"/>
      <c r="M313" s="47"/>
      <c r="N313" s="48"/>
      <c r="T313" s="47"/>
    </row>
    <row r="314" spans="5:20" s="45" customFormat="1" x14ac:dyDescent="0.35">
      <c r="E314" s="48"/>
      <c r="F314" s="47"/>
      <c r="G314" s="48"/>
      <c r="M314" s="47"/>
      <c r="N314" s="48"/>
      <c r="T314" s="47"/>
    </row>
    <row r="315" spans="5:20" s="45" customFormat="1" x14ac:dyDescent="0.35">
      <c r="E315" s="48"/>
      <c r="F315" s="47"/>
      <c r="G315" s="48"/>
      <c r="M315" s="47"/>
      <c r="N315" s="48"/>
      <c r="T315" s="47"/>
    </row>
    <row r="316" spans="5:20" s="45" customFormat="1" x14ac:dyDescent="0.35">
      <c r="E316" s="48"/>
      <c r="F316" s="47"/>
      <c r="G316" s="48"/>
      <c r="M316" s="47"/>
      <c r="N316" s="48"/>
      <c r="T316" s="47"/>
    </row>
    <row r="317" spans="5:20" s="45" customFormat="1" x14ac:dyDescent="0.35">
      <c r="E317" s="48"/>
      <c r="F317" s="47"/>
      <c r="G317" s="48"/>
      <c r="M317" s="47"/>
      <c r="N317" s="48"/>
      <c r="T317" s="47"/>
    </row>
    <row r="318" spans="5:20" s="45" customFormat="1" x14ac:dyDescent="0.35">
      <c r="E318" s="48"/>
      <c r="F318" s="47"/>
      <c r="G318" s="48"/>
      <c r="M318" s="47"/>
      <c r="N318" s="48"/>
      <c r="T318" s="47"/>
    </row>
    <row r="319" spans="5:20" s="45" customFormat="1" x14ac:dyDescent="0.35">
      <c r="E319" s="48"/>
      <c r="F319" s="47"/>
      <c r="G319" s="48"/>
      <c r="M319" s="47"/>
      <c r="N319" s="48"/>
      <c r="T319" s="47"/>
    </row>
    <row r="320" spans="5:20" s="45" customFormat="1" x14ac:dyDescent="0.35">
      <c r="E320" s="48"/>
      <c r="F320" s="47"/>
      <c r="G320" s="48"/>
      <c r="M320" s="47"/>
      <c r="N320" s="48"/>
      <c r="T320" s="47"/>
    </row>
    <row r="321" spans="5:20" s="45" customFormat="1" x14ac:dyDescent="0.35">
      <c r="E321" s="48"/>
      <c r="F321" s="47"/>
      <c r="G321" s="48"/>
      <c r="M321" s="47"/>
      <c r="N321" s="48"/>
      <c r="T321" s="47"/>
    </row>
    <row r="322" spans="5:20" s="45" customFormat="1" x14ac:dyDescent="0.35">
      <c r="E322" s="48"/>
      <c r="F322" s="47"/>
      <c r="G322" s="48"/>
      <c r="M322" s="47"/>
      <c r="N322" s="48"/>
      <c r="T322" s="47"/>
    </row>
    <row r="323" spans="5:20" s="45" customFormat="1" x14ac:dyDescent="0.35">
      <c r="E323" s="48"/>
      <c r="F323" s="47"/>
      <c r="G323" s="48"/>
      <c r="M323" s="47"/>
      <c r="N323" s="48"/>
      <c r="T323" s="47"/>
    </row>
    <row r="324" spans="5:20" s="45" customFormat="1" x14ac:dyDescent="0.35">
      <c r="E324" s="48"/>
      <c r="F324" s="47"/>
      <c r="G324" s="48"/>
      <c r="M324" s="47"/>
      <c r="N324" s="48"/>
      <c r="T324" s="47"/>
    </row>
    <row r="325" spans="5:20" s="45" customFormat="1" x14ac:dyDescent="0.35">
      <c r="E325" s="48"/>
      <c r="F325" s="47"/>
      <c r="G325" s="48"/>
      <c r="M325" s="47"/>
      <c r="N325" s="48"/>
      <c r="T325" s="47"/>
    </row>
    <row r="326" spans="5:20" s="45" customFormat="1" x14ac:dyDescent="0.35">
      <c r="E326" s="48"/>
      <c r="F326" s="47"/>
      <c r="G326" s="48"/>
      <c r="M326" s="47"/>
      <c r="N326" s="48"/>
      <c r="T326" s="47"/>
    </row>
    <row r="327" spans="5:20" s="45" customFormat="1" x14ac:dyDescent="0.35">
      <c r="E327" s="48"/>
      <c r="F327" s="47"/>
      <c r="G327" s="48"/>
      <c r="M327" s="47"/>
      <c r="N327" s="48"/>
      <c r="T327" s="47"/>
    </row>
    <row r="328" spans="5:20" s="45" customFormat="1" x14ac:dyDescent="0.35">
      <c r="E328" s="48"/>
      <c r="F328" s="47"/>
      <c r="G328" s="48"/>
      <c r="M328" s="47"/>
      <c r="N328" s="48"/>
      <c r="T328" s="47"/>
    </row>
    <row r="329" spans="5:20" s="45" customFormat="1" x14ac:dyDescent="0.35">
      <c r="E329" s="48"/>
      <c r="F329" s="47"/>
      <c r="G329" s="48"/>
      <c r="M329" s="47"/>
      <c r="N329" s="48"/>
      <c r="T329" s="47"/>
    </row>
    <row r="330" spans="5:20" s="45" customFormat="1" x14ac:dyDescent="0.35">
      <c r="E330" s="48"/>
      <c r="F330" s="47"/>
      <c r="G330" s="48"/>
      <c r="M330" s="47"/>
      <c r="N330" s="48"/>
      <c r="T330" s="47"/>
    </row>
    <row r="331" spans="5:20" s="45" customFormat="1" x14ac:dyDescent="0.35">
      <c r="E331" s="48"/>
      <c r="F331" s="47"/>
      <c r="G331" s="48"/>
      <c r="M331" s="47"/>
      <c r="N331" s="48"/>
      <c r="T331" s="47"/>
    </row>
    <row r="332" spans="5:20" s="45" customFormat="1" x14ac:dyDescent="0.35">
      <c r="E332" s="48"/>
      <c r="F332" s="47"/>
      <c r="G332" s="48"/>
      <c r="M332" s="47"/>
      <c r="N332" s="48"/>
      <c r="T332" s="47"/>
    </row>
    <row r="333" spans="5:20" s="45" customFormat="1" x14ac:dyDescent="0.35">
      <c r="E333" s="48"/>
      <c r="F333" s="47"/>
      <c r="G333" s="48"/>
      <c r="M333" s="47"/>
      <c r="N333" s="48"/>
      <c r="T333" s="47"/>
    </row>
    <row r="334" spans="5:20" s="45" customFormat="1" x14ac:dyDescent="0.35">
      <c r="E334" s="48"/>
      <c r="F334" s="47"/>
      <c r="G334" s="48"/>
      <c r="M334" s="47"/>
      <c r="N334" s="48"/>
      <c r="T334" s="47"/>
    </row>
    <row r="335" spans="5:20" s="45" customFormat="1" x14ac:dyDescent="0.35">
      <c r="E335" s="48"/>
      <c r="F335" s="47"/>
      <c r="G335" s="48"/>
      <c r="M335" s="47"/>
      <c r="N335" s="48"/>
      <c r="T335" s="47"/>
    </row>
    <row r="336" spans="5:20" s="45" customFormat="1" x14ac:dyDescent="0.35">
      <c r="E336" s="48"/>
      <c r="F336" s="47"/>
      <c r="G336" s="48"/>
      <c r="M336" s="47"/>
      <c r="N336" s="48"/>
      <c r="T336" s="47"/>
    </row>
    <row r="337" spans="5:20" s="45" customFormat="1" x14ac:dyDescent="0.35">
      <c r="E337" s="48"/>
      <c r="F337" s="47"/>
      <c r="G337" s="48"/>
      <c r="M337" s="47"/>
      <c r="N337" s="48"/>
      <c r="T337" s="47"/>
    </row>
    <row r="338" spans="5:20" s="45" customFormat="1" x14ac:dyDescent="0.35">
      <c r="E338" s="48"/>
      <c r="F338" s="47"/>
      <c r="G338" s="48"/>
      <c r="M338" s="47"/>
      <c r="N338" s="48"/>
      <c r="T338" s="47"/>
    </row>
    <row r="339" spans="5:20" s="45" customFormat="1" x14ac:dyDescent="0.35">
      <c r="E339" s="48"/>
      <c r="F339" s="47"/>
      <c r="G339" s="48"/>
      <c r="M339" s="47"/>
      <c r="N339" s="48"/>
      <c r="T339" s="47"/>
    </row>
    <row r="340" spans="5:20" s="45" customFormat="1" x14ac:dyDescent="0.35">
      <c r="E340" s="48"/>
      <c r="F340" s="47"/>
      <c r="G340" s="48"/>
      <c r="M340" s="47"/>
      <c r="N340" s="48"/>
      <c r="T340" s="47"/>
    </row>
    <row r="341" spans="5:20" s="45" customFormat="1" x14ac:dyDescent="0.35">
      <c r="E341" s="48"/>
      <c r="F341" s="47"/>
      <c r="G341" s="48"/>
      <c r="M341" s="47"/>
      <c r="N341" s="48"/>
      <c r="T341" s="47"/>
    </row>
    <row r="342" spans="5:20" s="45" customFormat="1" x14ac:dyDescent="0.35">
      <c r="E342" s="48"/>
      <c r="F342" s="47"/>
      <c r="G342" s="48"/>
      <c r="M342" s="47"/>
      <c r="N342" s="48"/>
      <c r="T342" s="47"/>
    </row>
    <row r="343" spans="5:20" s="45" customFormat="1" x14ac:dyDescent="0.35">
      <c r="E343" s="48"/>
      <c r="F343" s="47"/>
      <c r="G343" s="48"/>
      <c r="M343" s="47"/>
      <c r="N343" s="48"/>
      <c r="T343" s="47"/>
    </row>
    <row r="344" spans="5:20" s="45" customFormat="1" x14ac:dyDescent="0.35">
      <c r="E344" s="48"/>
      <c r="F344" s="47"/>
      <c r="G344" s="48"/>
      <c r="M344" s="47"/>
      <c r="N344" s="48"/>
      <c r="T344" s="47"/>
    </row>
    <row r="345" spans="5:20" s="45" customFormat="1" x14ac:dyDescent="0.35">
      <c r="E345" s="48"/>
      <c r="F345" s="47"/>
      <c r="G345" s="48"/>
      <c r="M345" s="47"/>
      <c r="N345" s="48"/>
      <c r="T345" s="47"/>
    </row>
    <row r="346" spans="5:20" s="45" customFormat="1" x14ac:dyDescent="0.35">
      <c r="E346" s="48"/>
      <c r="F346" s="47"/>
      <c r="G346" s="48"/>
      <c r="M346" s="47"/>
      <c r="N346" s="48"/>
      <c r="T346" s="47"/>
    </row>
    <row r="347" spans="5:20" s="45" customFormat="1" x14ac:dyDescent="0.35">
      <c r="E347" s="48"/>
      <c r="F347" s="47"/>
      <c r="G347" s="48"/>
      <c r="M347" s="47"/>
      <c r="N347" s="48"/>
      <c r="T347" s="47"/>
    </row>
    <row r="348" spans="5:20" s="45" customFormat="1" x14ac:dyDescent="0.35">
      <c r="E348" s="48"/>
      <c r="F348" s="47"/>
      <c r="G348" s="48"/>
      <c r="M348" s="47"/>
      <c r="N348" s="48"/>
      <c r="T348" s="47"/>
    </row>
    <row r="349" spans="5:20" s="45" customFormat="1" x14ac:dyDescent="0.35">
      <c r="E349" s="48"/>
      <c r="F349" s="47"/>
      <c r="G349" s="48"/>
      <c r="M349" s="47"/>
      <c r="N349" s="48"/>
      <c r="T349" s="47"/>
    </row>
    <row r="350" spans="5:20" s="45" customFormat="1" x14ac:dyDescent="0.35">
      <c r="E350" s="48"/>
      <c r="F350" s="47"/>
      <c r="G350" s="48"/>
      <c r="M350" s="47"/>
      <c r="N350" s="48"/>
      <c r="T350" s="47"/>
    </row>
    <row r="351" spans="5:20" s="45" customFormat="1" x14ac:dyDescent="0.35">
      <c r="E351" s="48"/>
      <c r="F351" s="47"/>
      <c r="G351" s="48"/>
      <c r="M351" s="47"/>
      <c r="N351" s="48"/>
      <c r="T351" s="47"/>
    </row>
    <row r="352" spans="5:20" s="45" customFormat="1" x14ac:dyDescent="0.35">
      <c r="E352" s="48"/>
      <c r="F352" s="47"/>
      <c r="G352" s="48"/>
      <c r="M352" s="47"/>
      <c r="N352" s="48"/>
      <c r="T352" s="47"/>
    </row>
    <row r="353" spans="5:20" s="45" customFormat="1" x14ac:dyDescent="0.35">
      <c r="E353" s="48"/>
      <c r="F353" s="47"/>
      <c r="G353" s="48"/>
      <c r="M353" s="47"/>
      <c r="N353" s="48"/>
      <c r="T353" s="47"/>
    </row>
    <row r="354" spans="5:20" s="45" customFormat="1" x14ac:dyDescent="0.35">
      <c r="E354" s="48"/>
      <c r="F354" s="47"/>
      <c r="G354" s="48"/>
      <c r="M354" s="47"/>
      <c r="N354" s="48"/>
      <c r="T354" s="47"/>
    </row>
    <row r="355" spans="5:20" s="45" customFormat="1" x14ac:dyDescent="0.35">
      <c r="E355" s="48"/>
      <c r="F355" s="47"/>
      <c r="G355" s="48"/>
      <c r="M355" s="47"/>
      <c r="N355" s="48"/>
      <c r="T355" s="47"/>
    </row>
    <row r="356" spans="5:20" s="45" customFormat="1" x14ac:dyDescent="0.35">
      <c r="E356" s="48"/>
      <c r="F356" s="47"/>
      <c r="G356" s="48"/>
      <c r="M356" s="47"/>
      <c r="N356" s="48"/>
      <c r="T356" s="47"/>
    </row>
    <row r="357" spans="5:20" s="45" customFormat="1" x14ac:dyDescent="0.35">
      <c r="E357" s="48"/>
      <c r="F357" s="47"/>
      <c r="G357" s="48"/>
      <c r="M357" s="47"/>
      <c r="N357" s="48"/>
      <c r="T357" s="47"/>
    </row>
    <row r="358" spans="5:20" s="45" customFormat="1" x14ac:dyDescent="0.35">
      <c r="E358" s="48"/>
      <c r="F358" s="47"/>
      <c r="G358" s="48"/>
      <c r="M358" s="47"/>
      <c r="N358" s="48"/>
      <c r="T358" s="47"/>
    </row>
    <row r="359" spans="5:20" s="45" customFormat="1" x14ac:dyDescent="0.35">
      <c r="E359" s="48"/>
      <c r="F359" s="47"/>
      <c r="G359" s="48"/>
      <c r="M359" s="47"/>
      <c r="N359" s="48"/>
      <c r="T359" s="47"/>
    </row>
    <row r="360" spans="5:20" s="45" customFormat="1" x14ac:dyDescent="0.35">
      <c r="E360" s="48"/>
      <c r="F360" s="47"/>
      <c r="G360" s="48"/>
      <c r="M360" s="47"/>
      <c r="N360" s="48"/>
      <c r="T360" s="47"/>
    </row>
    <row r="361" spans="5:20" s="45" customFormat="1" x14ac:dyDescent="0.35">
      <c r="E361" s="48"/>
      <c r="F361" s="47"/>
      <c r="G361" s="48"/>
      <c r="M361" s="47"/>
      <c r="N361" s="48"/>
      <c r="T361" s="47"/>
    </row>
    <row r="362" spans="5:20" s="45" customFormat="1" x14ac:dyDescent="0.35">
      <c r="E362" s="48"/>
      <c r="F362" s="47"/>
      <c r="G362" s="48"/>
      <c r="M362" s="47"/>
      <c r="N362" s="48"/>
      <c r="T362" s="47"/>
    </row>
    <row r="363" spans="5:20" s="45" customFormat="1" x14ac:dyDescent="0.35">
      <c r="E363" s="48"/>
      <c r="F363" s="47"/>
      <c r="G363" s="48"/>
      <c r="M363" s="47"/>
      <c r="N363" s="48"/>
      <c r="T363" s="47"/>
    </row>
    <row r="364" spans="5:20" s="45" customFormat="1" x14ac:dyDescent="0.35">
      <c r="E364" s="48"/>
      <c r="F364" s="47"/>
      <c r="G364" s="48"/>
      <c r="M364" s="47"/>
      <c r="N364" s="48"/>
      <c r="T364" s="47"/>
    </row>
    <row r="365" spans="5:20" s="45" customFormat="1" x14ac:dyDescent="0.35">
      <c r="E365" s="48"/>
      <c r="F365" s="47"/>
      <c r="G365" s="48"/>
      <c r="M365" s="47"/>
      <c r="N365" s="48"/>
      <c r="T365" s="47"/>
    </row>
    <row r="366" spans="5:20" s="45" customFormat="1" x14ac:dyDescent="0.35">
      <c r="E366" s="48"/>
      <c r="F366" s="47"/>
      <c r="G366" s="48"/>
      <c r="M366" s="47"/>
      <c r="N366" s="48"/>
      <c r="T366" s="47"/>
    </row>
    <row r="367" spans="5:20" s="45" customFormat="1" x14ac:dyDescent="0.35">
      <c r="E367" s="48"/>
      <c r="F367" s="47"/>
      <c r="G367" s="48"/>
      <c r="M367" s="47"/>
      <c r="N367" s="48"/>
      <c r="T367" s="47"/>
    </row>
    <row r="368" spans="5:20" s="45" customFormat="1" x14ac:dyDescent="0.35">
      <c r="E368" s="48"/>
      <c r="F368" s="47"/>
      <c r="G368" s="48"/>
      <c r="M368" s="47"/>
      <c r="N368" s="48"/>
      <c r="T368" s="47"/>
    </row>
    <row r="369" spans="5:20" s="45" customFormat="1" x14ac:dyDescent="0.35">
      <c r="E369" s="48"/>
      <c r="F369" s="47"/>
      <c r="G369" s="48"/>
      <c r="M369" s="47"/>
      <c r="N369" s="48"/>
      <c r="T369" s="47"/>
    </row>
    <row r="370" spans="5:20" s="45" customFormat="1" x14ac:dyDescent="0.35">
      <c r="E370" s="48"/>
      <c r="F370" s="47"/>
      <c r="G370" s="48"/>
      <c r="M370" s="47"/>
      <c r="N370" s="48"/>
      <c r="T370" s="47"/>
    </row>
    <row r="371" spans="5:20" s="45" customFormat="1" x14ac:dyDescent="0.35">
      <c r="E371" s="48"/>
      <c r="F371" s="47"/>
      <c r="G371" s="48"/>
      <c r="M371" s="47"/>
      <c r="N371" s="48"/>
      <c r="T371" s="47"/>
    </row>
    <row r="372" spans="5:20" s="45" customFormat="1" x14ac:dyDescent="0.35">
      <c r="E372" s="48"/>
      <c r="F372" s="47"/>
      <c r="G372" s="48"/>
      <c r="M372" s="47"/>
      <c r="N372" s="48"/>
      <c r="T372" s="47"/>
    </row>
    <row r="373" spans="5:20" s="45" customFormat="1" x14ac:dyDescent="0.35">
      <c r="E373" s="48"/>
      <c r="F373" s="47"/>
      <c r="G373" s="48"/>
      <c r="M373" s="47"/>
      <c r="N373" s="48"/>
      <c r="T373" s="47"/>
    </row>
    <row r="374" spans="5:20" s="45" customFormat="1" x14ac:dyDescent="0.35">
      <c r="E374" s="48"/>
      <c r="F374" s="47"/>
      <c r="G374" s="48"/>
      <c r="M374" s="47"/>
      <c r="N374" s="48"/>
      <c r="T374" s="47"/>
    </row>
    <row r="375" spans="5:20" s="45" customFormat="1" x14ac:dyDescent="0.35">
      <c r="E375" s="48"/>
      <c r="F375" s="47"/>
      <c r="G375" s="48"/>
      <c r="M375" s="47"/>
      <c r="N375" s="48"/>
      <c r="T375" s="47"/>
    </row>
    <row r="376" spans="5:20" s="45" customFormat="1" x14ac:dyDescent="0.35">
      <c r="E376" s="48"/>
      <c r="F376" s="47"/>
      <c r="G376" s="48"/>
      <c r="M376" s="47"/>
      <c r="N376" s="48"/>
      <c r="T376" s="47"/>
    </row>
    <row r="377" spans="5:20" s="45" customFormat="1" x14ac:dyDescent="0.35">
      <c r="E377" s="48"/>
      <c r="F377" s="47"/>
      <c r="G377" s="48"/>
      <c r="M377" s="47"/>
      <c r="N377" s="48"/>
      <c r="T377" s="47"/>
    </row>
    <row r="378" spans="5:20" s="45" customFormat="1" x14ac:dyDescent="0.35">
      <c r="E378" s="48"/>
      <c r="F378" s="47"/>
      <c r="G378" s="48"/>
      <c r="M378" s="47"/>
      <c r="N378" s="48"/>
      <c r="T378" s="47"/>
    </row>
    <row r="379" spans="5:20" s="45" customFormat="1" x14ac:dyDescent="0.35">
      <c r="E379" s="48"/>
      <c r="F379" s="47"/>
      <c r="G379" s="48"/>
      <c r="M379" s="47"/>
      <c r="N379" s="48"/>
      <c r="T379" s="47"/>
    </row>
    <row r="380" spans="5:20" s="45" customFormat="1" x14ac:dyDescent="0.35">
      <c r="E380" s="48"/>
      <c r="F380" s="47"/>
      <c r="G380" s="48"/>
      <c r="M380" s="47"/>
      <c r="N380" s="48"/>
      <c r="T380" s="47"/>
    </row>
    <row r="381" spans="5:20" s="45" customFormat="1" x14ac:dyDescent="0.35">
      <c r="E381" s="48"/>
      <c r="F381" s="47"/>
      <c r="G381" s="48"/>
      <c r="M381" s="47"/>
      <c r="N381" s="48"/>
      <c r="T381" s="47"/>
    </row>
    <row r="382" spans="5:20" s="45" customFormat="1" x14ac:dyDescent="0.35">
      <c r="E382" s="48"/>
      <c r="F382" s="47"/>
      <c r="G382" s="48"/>
      <c r="M382" s="47"/>
      <c r="N382" s="48"/>
      <c r="T382" s="47"/>
    </row>
    <row r="383" spans="5:20" s="45" customFormat="1" x14ac:dyDescent="0.35">
      <c r="E383" s="48"/>
      <c r="F383" s="47"/>
      <c r="G383" s="48"/>
      <c r="M383" s="47"/>
      <c r="N383" s="48"/>
      <c r="T383" s="47"/>
    </row>
    <row r="384" spans="5:20" s="45" customFormat="1" x14ac:dyDescent="0.35">
      <c r="E384" s="48"/>
      <c r="F384" s="47"/>
      <c r="G384" s="48"/>
      <c r="M384" s="47"/>
      <c r="N384" s="48"/>
      <c r="T384" s="47"/>
    </row>
    <row r="385" spans="5:20" s="45" customFormat="1" x14ac:dyDescent="0.35">
      <c r="E385" s="48"/>
      <c r="F385" s="47"/>
      <c r="G385" s="48"/>
      <c r="M385" s="47"/>
      <c r="N385" s="48"/>
      <c r="T385" s="47"/>
    </row>
    <row r="386" spans="5:20" s="45" customFormat="1" x14ac:dyDescent="0.35">
      <c r="E386" s="48"/>
      <c r="F386" s="47"/>
      <c r="G386" s="48"/>
      <c r="M386" s="47"/>
      <c r="N386" s="48"/>
      <c r="T386" s="47"/>
    </row>
    <row r="387" spans="5:20" s="45" customFormat="1" x14ac:dyDescent="0.35">
      <c r="E387" s="48"/>
      <c r="F387" s="47"/>
      <c r="G387" s="48"/>
      <c r="M387" s="47"/>
      <c r="N387" s="48"/>
      <c r="T387" s="47"/>
    </row>
    <row r="388" spans="5:20" s="45" customFormat="1" x14ac:dyDescent="0.35">
      <c r="E388" s="48"/>
      <c r="F388" s="47"/>
      <c r="G388" s="48"/>
      <c r="M388" s="47"/>
      <c r="N388" s="48"/>
      <c r="T388" s="47"/>
    </row>
    <row r="389" spans="5:20" s="45" customFormat="1" x14ac:dyDescent="0.35">
      <c r="E389" s="48"/>
      <c r="F389" s="47"/>
      <c r="G389" s="48"/>
      <c r="M389" s="47"/>
      <c r="N389" s="48"/>
      <c r="T389" s="47"/>
    </row>
    <row r="390" spans="5:20" s="45" customFormat="1" x14ac:dyDescent="0.35">
      <c r="E390" s="48"/>
      <c r="F390" s="47"/>
      <c r="G390" s="48"/>
      <c r="M390" s="47"/>
      <c r="N390" s="48"/>
      <c r="T390" s="47"/>
    </row>
    <row r="391" spans="5:20" s="45" customFormat="1" x14ac:dyDescent="0.35">
      <c r="E391" s="48"/>
      <c r="F391" s="47"/>
      <c r="G391" s="48"/>
      <c r="M391" s="47"/>
      <c r="N391" s="48"/>
      <c r="T391" s="47"/>
    </row>
    <row r="392" spans="5:20" s="45" customFormat="1" x14ac:dyDescent="0.35">
      <c r="E392" s="48"/>
      <c r="F392" s="47"/>
      <c r="G392" s="48"/>
      <c r="M392" s="47"/>
      <c r="N392" s="48"/>
      <c r="T392" s="47"/>
    </row>
    <row r="393" spans="5:20" s="45" customFormat="1" x14ac:dyDescent="0.35">
      <c r="E393" s="48"/>
      <c r="F393" s="47"/>
      <c r="G393" s="48"/>
      <c r="M393" s="47"/>
      <c r="N393" s="48"/>
      <c r="T393" s="47"/>
    </row>
    <row r="394" spans="5:20" s="45" customFormat="1" x14ac:dyDescent="0.35">
      <c r="E394" s="48"/>
      <c r="F394" s="47"/>
      <c r="G394" s="48"/>
      <c r="M394" s="47"/>
      <c r="N394" s="48"/>
      <c r="T394" s="47"/>
    </row>
    <row r="395" spans="5:20" s="45" customFormat="1" x14ac:dyDescent="0.35">
      <c r="E395" s="48"/>
      <c r="F395" s="47"/>
      <c r="G395" s="48"/>
      <c r="M395" s="47"/>
      <c r="N395" s="48"/>
      <c r="T395" s="47"/>
    </row>
    <row r="396" spans="5:20" s="45" customFormat="1" x14ac:dyDescent="0.35">
      <c r="E396" s="48"/>
      <c r="F396" s="47"/>
      <c r="G396" s="48"/>
      <c r="M396" s="47"/>
      <c r="N396" s="48"/>
      <c r="T396" s="47"/>
    </row>
    <row r="397" spans="5:20" s="45" customFormat="1" x14ac:dyDescent="0.35">
      <c r="E397" s="48"/>
      <c r="F397" s="47"/>
      <c r="G397" s="48"/>
      <c r="M397" s="47"/>
      <c r="N397" s="48"/>
      <c r="T397" s="47"/>
    </row>
    <row r="398" spans="5:20" s="45" customFormat="1" x14ac:dyDescent="0.35">
      <c r="E398" s="48"/>
      <c r="F398" s="47"/>
      <c r="G398" s="48"/>
      <c r="M398" s="47"/>
      <c r="N398" s="48"/>
      <c r="T398" s="47"/>
    </row>
    <row r="399" spans="5:20" s="45" customFormat="1" x14ac:dyDescent="0.35">
      <c r="E399" s="48"/>
      <c r="F399" s="47"/>
      <c r="G399" s="48"/>
      <c r="M399" s="47"/>
      <c r="N399" s="48"/>
      <c r="T399" s="47"/>
    </row>
    <row r="400" spans="5:20" s="45" customFormat="1" x14ac:dyDescent="0.35">
      <c r="E400" s="48"/>
      <c r="F400" s="47"/>
      <c r="G400" s="48"/>
      <c r="M400" s="47"/>
      <c r="N400" s="48"/>
      <c r="T400" s="47"/>
    </row>
    <row r="401" spans="5:20" s="45" customFormat="1" x14ac:dyDescent="0.35">
      <c r="E401" s="48"/>
      <c r="F401" s="47"/>
      <c r="G401" s="48"/>
      <c r="M401" s="47"/>
      <c r="N401" s="48"/>
      <c r="T401" s="47"/>
    </row>
    <row r="402" spans="5:20" s="45" customFormat="1" x14ac:dyDescent="0.35">
      <c r="E402" s="48"/>
      <c r="F402" s="47"/>
      <c r="G402" s="48"/>
      <c r="M402" s="47"/>
      <c r="N402" s="48"/>
      <c r="T402" s="47"/>
    </row>
    <row r="403" spans="5:20" s="45" customFormat="1" x14ac:dyDescent="0.35">
      <c r="E403" s="48"/>
      <c r="F403" s="47"/>
      <c r="G403" s="48"/>
      <c r="M403" s="47"/>
      <c r="N403" s="48"/>
      <c r="T403" s="47"/>
    </row>
    <row r="404" spans="5:20" s="45" customFormat="1" x14ac:dyDescent="0.35">
      <c r="E404" s="48"/>
      <c r="F404" s="47"/>
      <c r="G404" s="48"/>
      <c r="M404" s="47"/>
      <c r="N404" s="48"/>
      <c r="T404" s="47"/>
    </row>
    <row r="405" spans="5:20" s="45" customFormat="1" x14ac:dyDescent="0.35">
      <c r="E405" s="48"/>
      <c r="F405" s="47"/>
      <c r="G405" s="48"/>
      <c r="M405" s="47"/>
      <c r="N405" s="48"/>
      <c r="T405" s="47"/>
    </row>
    <row r="406" spans="5:20" s="45" customFormat="1" x14ac:dyDescent="0.35">
      <c r="E406" s="48"/>
      <c r="F406" s="47"/>
      <c r="G406" s="48"/>
      <c r="M406" s="47"/>
      <c r="N406" s="48"/>
      <c r="T406" s="47"/>
    </row>
    <row r="407" spans="5:20" s="45" customFormat="1" x14ac:dyDescent="0.35">
      <c r="E407" s="48"/>
      <c r="F407" s="47"/>
      <c r="G407" s="48"/>
      <c r="M407" s="47"/>
      <c r="N407" s="48"/>
      <c r="T407" s="47"/>
    </row>
    <row r="408" spans="5:20" s="45" customFormat="1" x14ac:dyDescent="0.35">
      <c r="E408" s="48"/>
      <c r="F408" s="47"/>
      <c r="G408" s="48"/>
      <c r="M408" s="47"/>
      <c r="N408" s="48"/>
      <c r="T408" s="47"/>
    </row>
    <row r="409" spans="5:20" s="45" customFormat="1" x14ac:dyDescent="0.35">
      <c r="E409" s="48"/>
      <c r="F409" s="47"/>
      <c r="G409" s="48"/>
      <c r="M409" s="47"/>
      <c r="N409" s="48"/>
      <c r="T409" s="47"/>
    </row>
    <row r="410" spans="5:20" s="45" customFormat="1" x14ac:dyDescent="0.35">
      <c r="E410" s="48"/>
      <c r="F410" s="47"/>
      <c r="G410" s="48"/>
      <c r="M410" s="47"/>
      <c r="N410" s="48"/>
      <c r="T410" s="47"/>
    </row>
    <row r="411" spans="5:20" s="45" customFormat="1" x14ac:dyDescent="0.35">
      <c r="E411" s="48"/>
      <c r="F411" s="47"/>
      <c r="G411" s="48"/>
      <c r="M411" s="47"/>
      <c r="N411" s="48"/>
      <c r="T411" s="47"/>
    </row>
    <row r="412" spans="5:20" s="45" customFormat="1" x14ac:dyDescent="0.35">
      <c r="E412" s="48"/>
      <c r="F412" s="47"/>
      <c r="G412" s="48"/>
      <c r="M412" s="47"/>
      <c r="N412" s="48"/>
      <c r="T412" s="47"/>
    </row>
    <row r="413" spans="5:20" s="45" customFormat="1" x14ac:dyDescent="0.35">
      <c r="E413" s="48"/>
      <c r="F413" s="47"/>
      <c r="G413" s="48"/>
      <c r="M413" s="47"/>
      <c r="N413" s="48"/>
      <c r="T413" s="47"/>
    </row>
    <row r="414" spans="5:20" s="45" customFormat="1" x14ac:dyDescent="0.35">
      <c r="E414" s="48"/>
      <c r="F414" s="47"/>
      <c r="G414" s="48"/>
      <c r="M414" s="47"/>
      <c r="N414" s="48"/>
      <c r="T414" s="47"/>
    </row>
    <row r="415" spans="5:20" s="45" customFormat="1" x14ac:dyDescent="0.35">
      <c r="E415" s="48"/>
      <c r="F415" s="47"/>
      <c r="G415" s="48"/>
      <c r="M415" s="47"/>
      <c r="N415" s="48"/>
      <c r="T415" s="47"/>
    </row>
    <row r="416" spans="5:20" s="45" customFormat="1" x14ac:dyDescent="0.35">
      <c r="E416" s="48"/>
      <c r="F416" s="47"/>
      <c r="G416" s="48"/>
      <c r="M416" s="47"/>
      <c r="N416" s="48"/>
      <c r="T416" s="47"/>
    </row>
    <row r="417" spans="5:20" s="45" customFormat="1" x14ac:dyDescent="0.35">
      <c r="E417" s="48"/>
      <c r="F417" s="47"/>
      <c r="G417" s="48"/>
      <c r="M417" s="47"/>
      <c r="N417" s="48"/>
      <c r="T417" s="47"/>
    </row>
    <row r="418" spans="5:20" s="45" customFormat="1" x14ac:dyDescent="0.35">
      <c r="E418" s="48"/>
      <c r="F418" s="47"/>
      <c r="G418" s="48"/>
      <c r="M418" s="47"/>
      <c r="N418" s="48"/>
      <c r="T418" s="47"/>
    </row>
    <row r="419" spans="5:20" s="45" customFormat="1" x14ac:dyDescent="0.35">
      <c r="E419" s="48"/>
      <c r="F419" s="47"/>
      <c r="G419" s="48"/>
      <c r="M419" s="47"/>
      <c r="N419" s="48"/>
      <c r="T419" s="47"/>
    </row>
    <row r="420" spans="5:20" s="45" customFormat="1" x14ac:dyDescent="0.35">
      <c r="E420" s="48"/>
      <c r="F420" s="47"/>
      <c r="G420" s="48"/>
      <c r="M420" s="47"/>
      <c r="N420" s="48"/>
      <c r="T420" s="47"/>
    </row>
    <row r="421" spans="5:20" s="45" customFormat="1" x14ac:dyDescent="0.35">
      <c r="E421" s="48"/>
      <c r="F421" s="47"/>
      <c r="G421" s="48"/>
      <c r="M421" s="47"/>
      <c r="N421" s="48"/>
      <c r="T421" s="47"/>
    </row>
    <row r="422" spans="5:20" s="45" customFormat="1" x14ac:dyDescent="0.35">
      <c r="E422" s="48"/>
      <c r="F422" s="47"/>
      <c r="G422" s="48"/>
      <c r="M422" s="47"/>
      <c r="N422" s="48"/>
      <c r="T422" s="47"/>
    </row>
    <row r="423" spans="5:20" s="45" customFormat="1" x14ac:dyDescent="0.35">
      <c r="E423" s="48"/>
      <c r="F423" s="47"/>
      <c r="G423" s="48"/>
      <c r="M423" s="47"/>
      <c r="N423" s="48"/>
      <c r="T423" s="47"/>
    </row>
    <row r="424" spans="5:20" s="45" customFormat="1" x14ac:dyDescent="0.35">
      <c r="E424" s="48"/>
      <c r="F424" s="47"/>
      <c r="G424" s="48"/>
      <c r="M424" s="47"/>
      <c r="N424" s="48"/>
      <c r="T424" s="47"/>
    </row>
    <row r="425" spans="5:20" s="45" customFormat="1" x14ac:dyDescent="0.35">
      <c r="E425" s="48"/>
      <c r="F425" s="47"/>
      <c r="G425" s="48"/>
      <c r="M425" s="47"/>
      <c r="N425" s="48"/>
      <c r="T425" s="47"/>
    </row>
    <row r="426" spans="5:20" s="45" customFormat="1" x14ac:dyDescent="0.35">
      <c r="E426" s="48"/>
      <c r="F426" s="47"/>
      <c r="G426" s="48"/>
      <c r="M426" s="47"/>
      <c r="N426" s="48"/>
      <c r="T426" s="47"/>
    </row>
    <row r="427" spans="5:20" s="45" customFormat="1" x14ac:dyDescent="0.35">
      <c r="E427" s="48"/>
      <c r="F427" s="47"/>
      <c r="G427" s="48"/>
      <c r="M427" s="47"/>
      <c r="N427" s="48"/>
      <c r="T427" s="47"/>
    </row>
    <row r="428" spans="5:20" s="45" customFormat="1" x14ac:dyDescent="0.35">
      <c r="E428" s="48"/>
      <c r="F428" s="47"/>
      <c r="G428" s="48"/>
      <c r="M428" s="47"/>
      <c r="N428" s="48"/>
      <c r="T428" s="47"/>
    </row>
    <row r="429" spans="5:20" s="45" customFormat="1" x14ac:dyDescent="0.35">
      <c r="E429" s="48"/>
      <c r="F429" s="47"/>
      <c r="G429" s="48"/>
      <c r="M429" s="47"/>
      <c r="N429" s="48"/>
      <c r="T429" s="47"/>
    </row>
    <row r="430" spans="5:20" s="45" customFormat="1" x14ac:dyDescent="0.35">
      <c r="E430" s="48"/>
      <c r="F430" s="47"/>
      <c r="G430" s="48"/>
      <c r="M430" s="47"/>
      <c r="N430" s="48"/>
      <c r="T430" s="47"/>
    </row>
    <row r="431" spans="5:20" s="45" customFormat="1" x14ac:dyDescent="0.35">
      <c r="E431" s="48"/>
      <c r="F431" s="47"/>
      <c r="G431" s="48"/>
      <c r="M431" s="47"/>
      <c r="N431" s="48"/>
      <c r="T431" s="47"/>
    </row>
    <row r="432" spans="5:20" s="45" customFormat="1" x14ac:dyDescent="0.35">
      <c r="E432" s="48"/>
      <c r="F432" s="47"/>
      <c r="G432" s="48"/>
      <c r="M432" s="47"/>
      <c r="N432" s="48"/>
      <c r="T432" s="47"/>
    </row>
    <row r="433" spans="5:20" s="45" customFormat="1" x14ac:dyDescent="0.35">
      <c r="E433" s="48"/>
      <c r="F433" s="47"/>
      <c r="G433" s="48"/>
      <c r="M433" s="47"/>
      <c r="N433" s="48"/>
      <c r="T433" s="47"/>
    </row>
    <row r="434" spans="5:20" s="45" customFormat="1" x14ac:dyDescent="0.35">
      <c r="E434" s="48"/>
      <c r="F434" s="47"/>
      <c r="G434" s="48"/>
      <c r="M434" s="47"/>
      <c r="N434" s="48"/>
      <c r="T434" s="47"/>
    </row>
    <row r="435" spans="5:20" s="45" customFormat="1" x14ac:dyDescent="0.35">
      <c r="E435" s="48"/>
      <c r="F435" s="47"/>
      <c r="G435" s="48"/>
      <c r="M435" s="47"/>
      <c r="N435" s="48"/>
      <c r="T435" s="47"/>
    </row>
    <row r="436" spans="5:20" s="45" customFormat="1" x14ac:dyDescent="0.35">
      <c r="E436" s="48"/>
      <c r="F436" s="47"/>
      <c r="G436" s="48"/>
      <c r="M436" s="47"/>
      <c r="N436" s="48"/>
      <c r="T436" s="47"/>
    </row>
    <row r="437" spans="5:20" s="45" customFormat="1" x14ac:dyDescent="0.35">
      <c r="E437" s="48"/>
      <c r="F437" s="47"/>
      <c r="G437" s="48"/>
      <c r="M437" s="47"/>
      <c r="N437" s="48"/>
      <c r="T437" s="47"/>
    </row>
    <row r="438" spans="5:20" s="45" customFormat="1" x14ac:dyDescent="0.35">
      <c r="E438" s="48"/>
      <c r="F438" s="47"/>
      <c r="G438" s="48"/>
      <c r="M438" s="47"/>
      <c r="N438" s="48"/>
      <c r="T438" s="47"/>
    </row>
    <row r="439" spans="5:20" s="45" customFormat="1" x14ac:dyDescent="0.35">
      <c r="E439" s="48"/>
      <c r="F439" s="47"/>
      <c r="G439" s="48"/>
      <c r="M439" s="47"/>
      <c r="N439" s="48"/>
      <c r="T439" s="47"/>
    </row>
    <row r="440" spans="5:20" s="45" customFormat="1" x14ac:dyDescent="0.35">
      <c r="E440" s="48"/>
      <c r="F440" s="47"/>
      <c r="G440" s="48"/>
      <c r="M440" s="47"/>
      <c r="N440" s="48"/>
      <c r="T440" s="47"/>
    </row>
    <row r="441" spans="5:20" s="45" customFormat="1" x14ac:dyDescent="0.35">
      <c r="E441" s="48"/>
      <c r="F441" s="47"/>
      <c r="G441" s="48"/>
      <c r="M441" s="47"/>
      <c r="N441" s="48"/>
      <c r="T441" s="47"/>
    </row>
    <row r="442" spans="5:20" s="45" customFormat="1" x14ac:dyDescent="0.35">
      <c r="E442" s="48"/>
      <c r="F442" s="47"/>
      <c r="G442" s="48"/>
      <c r="M442" s="47"/>
      <c r="N442" s="48"/>
      <c r="T442" s="47"/>
    </row>
    <row r="443" spans="5:20" s="45" customFormat="1" x14ac:dyDescent="0.35">
      <c r="E443" s="48"/>
      <c r="F443" s="47"/>
      <c r="G443" s="48"/>
      <c r="M443" s="47"/>
      <c r="N443" s="48"/>
      <c r="T443" s="47"/>
    </row>
    <row r="444" spans="5:20" s="45" customFormat="1" x14ac:dyDescent="0.35">
      <c r="E444" s="48"/>
      <c r="F444" s="47"/>
      <c r="G444" s="48"/>
      <c r="M444" s="47"/>
      <c r="N444" s="48"/>
      <c r="T444" s="47"/>
    </row>
    <row r="445" spans="5:20" s="45" customFormat="1" x14ac:dyDescent="0.35">
      <c r="E445" s="48"/>
      <c r="F445" s="47"/>
      <c r="G445" s="48"/>
      <c r="M445" s="47"/>
      <c r="N445" s="48"/>
      <c r="T445" s="47"/>
    </row>
    <row r="446" spans="5:20" s="45" customFormat="1" x14ac:dyDescent="0.35">
      <c r="E446" s="48"/>
      <c r="F446" s="47"/>
      <c r="G446" s="48"/>
      <c r="M446" s="47"/>
      <c r="N446" s="48"/>
      <c r="T446" s="47"/>
    </row>
    <row r="447" spans="5:20" s="45" customFormat="1" x14ac:dyDescent="0.35">
      <c r="E447" s="48"/>
      <c r="F447" s="47"/>
      <c r="G447" s="48"/>
      <c r="M447" s="47"/>
      <c r="N447" s="48"/>
      <c r="T447" s="47"/>
    </row>
    <row r="448" spans="5:20" s="45" customFormat="1" x14ac:dyDescent="0.35">
      <c r="E448" s="48"/>
      <c r="F448" s="47"/>
      <c r="G448" s="48"/>
      <c r="M448" s="47"/>
      <c r="N448" s="48"/>
      <c r="T448" s="47"/>
    </row>
    <row r="449" spans="5:20" s="45" customFormat="1" x14ac:dyDescent="0.35">
      <c r="E449" s="48"/>
      <c r="F449" s="47"/>
      <c r="G449" s="48"/>
      <c r="M449" s="47"/>
      <c r="N449" s="48"/>
      <c r="T449" s="47"/>
    </row>
    <row r="450" spans="5:20" s="45" customFormat="1" x14ac:dyDescent="0.35">
      <c r="E450" s="48"/>
      <c r="F450" s="47"/>
      <c r="G450" s="48"/>
      <c r="M450" s="47"/>
      <c r="N450" s="48"/>
      <c r="T450" s="47"/>
    </row>
    <row r="451" spans="5:20" s="45" customFormat="1" x14ac:dyDescent="0.35">
      <c r="E451" s="48"/>
      <c r="F451" s="47"/>
      <c r="G451" s="48"/>
      <c r="M451" s="47"/>
      <c r="N451" s="48"/>
      <c r="T451" s="47"/>
    </row>
    <row r="452" spans="5:20" s="45" customFormat="1" x14ac:dyDescent="0.35">
      <c r="E452" s="48"/>
      <c r="F452" s="47"/>
      <c r="G452" s="48"/>
      <c r="M452" s="47"/>
      <c r="N452" s="48"/>
      <c r="T452" s="47"/>
    </row>
    <row r="453" spans="5:20" s="45" customFormat="1" x14ac:dyDescent="0.35">
      <c r="E453" s="48"/>
      <c r="F453" s="47"/>
      <c r="G453" s="48"/>
      <c r="M453" s="47"/>
      <c r="N453" s="48"/>
      <c r="T453" s="47"/>
    </row>
    <row r="454" spans="5:20" s="45" customFormat="1" x14ac:dyDescent="0.35">
      <c r="E454" s="48"/>
      <c r="F454" s="47"/>
      <c r="G454" s="48"/>
      <c r="M454" s="47"/>
      <c r="N454" s="48"/>
      <c r="T454" s="47"/>
    </row>
    <row r="455" spans="5:20" s="45" customFormat="1" x14ac:dyDescent="0.35">
      <c r="E455" s="48"/>
      <c r="F455" s="47"/>
      <c r="G455" s="48"/>
      <c r="M455" s="47"/>
      <c r="N455" s="48"/>
      <c r="T455" s="47"/>
    </row>
    <row r="456" spans="5:20" s="45" customFormat="1" x14ac:dyDescent="0.35">
      <c r="E456" s="48"/>
      <c r="F456" s="47"/>
      <c r="G456" s="48"/>
      <c r="M456" s="47"/>
      <c r="N456" s="48"/>
      <c r="T456" s="47"/>
    </row>
    <row r="457" spans="5:20" s="45" customFormat="1" x14ac:dyDescent="0.35">
      <c r="E457" s="48"/>
      <c r="F457" s="47"/>
      <c r="G457" s="48"/>
      <c r="M457" s="47"/>
      <c r="N457" s="48"/>
      <c r="T457" s="47"/>
    </row>
    <row r="458" spans="5:20" s="45" customFormat="1" x14ac:dyDescent="0.35">
      <c r="E458" s="48"/>
      <c r="F458" s="47"/>
      <c r="G458" s="48"/>
      <c r="M458" s="47"/>
      <c r="N458" s="48"/>
      <c r="T458" s="47"/>
    </row>
    <row r="459" spans="5:20" s="45" customFormat="1" x14ac:dyDescent="0.35">
      <c r="E459" s="48"/>
      <c r="F459" s="47"/>
      <c r="G459" s="48"/>
      <c r="M459" s="47"/>
      <c r="N459" s="48"/>
      <c r="T459" s="47"/>
    </row>
    <row r="460" spans="5:20" s="45" customFormat="1" x14ac:dyDescent="0.35">
      <c r="E460" s="48"/>
      <c r="F460" s="47"/>
      <c r="G460" s="48"/>
      <c r="M460" s="47"/>
      <c r="N460" s="48"/>
      <c r="T460" s="47"/>
    </row>
    <row r="461" spans="5:20" s="45" customFormat="1" x14ac:dyDescent="0.35">
      <c r="E461" s="48"/>
      <c r="F461" s="47"/>
      <c r="G461" s="48"/>
      <c r="M461" s="47"/>
      <c r="N461" s="48"/>
      <c r="T461" s="47"/>
    </row>
    <row r="462" spans="5:20" s="45" customFormat="1" x14ac:dyDescent="0.35">
      <c r="E462" s="48"/>
      <c r="F462" s="47"/>
      <c r="G462" s="48"/>
      <c r="M462" s="47"/>
      <c r="N462" s="48"/>
      <c r="T462" s="47"/>
    </row>
    <row r="463" spans="5:20" s="45" customFormat="1" x14ac:dyDescent="0.35">
      <c r="E463" s="48"/>
      <c r="F463" s="47"/>
      <c r="G463" s="48"/>
      <c r="M463" s="47"/>
      <c r="N463" s="48"/>
      <c r="T463" s="47"/>
    </row>
    <row r="464" spans="5:20" s="45" customFormat="1" x14ac:dyDescent="0.35">
      <c r="E464" s="48"/>
      <c r="F464" s="47"/>
      <c r="G464" s="48"/>
      <c r="M464" s="47"/>
      <c r="N464" s="48"/>
      <c r="T464" s="47"/>
    </row>
    <row r="465" spans="5:20" s="45" customFormat="1" x14ac:dyDescent="0.35">
      <c r="E465" s="48"/>
      <c r="F465" s="47"/>
      <c r="G465" s="48"/>
      <c r="M465" s="47"/>
      <c r="N465" s="48"/>
      <c r="T465" s="47"/>
    </row>
    <row r="466" spans="5:20" s="45" customFormat="1" x14ac:dyDescent="0.35">
      <c r="E466" s="48"/>
      <c r="F466" s="47"/>
      <c r="G466" s="48"/>
      <c r="M466" s="47"/>
      <c r="N466" s="48"/>
      <c r="T466" s="47"/>
    </row>
    <row r="467" spans="5:20" s="45" customFormat="1" x14ac:dyDescent="0.35">
      <c r="E467" s="48"/>
      <c r="F467" s="47"/>
      <c r="G467" s="48"/>
      <c r="M467" s="47"/>
      <c r="N467" s="48"/>
      <c r="T467" s="47"/>
    </row>
    <row r="468" spans="5:20" s="45" customFormat="1" x14ac:dyDescent="0.35">
      <c r="E468" s="48"/>
      <c r="F468" s="47"/>
      <c r="G468" s="48"/>
      <c r="M468" s="47"/>
      <c r="N468" s="48"/>
      <c r="T468" s="47"/>
    </row>
    <row r="469" spans="5:20" s="45" customFormat="1" x14ac:dyDescent="0.35">
      <c r="E469" s="48"/>
      <c r="F469" s="47"/>
      <c r="G469" s="48"/>
      <c r="M469" s="47"/>
      <c r="N469" s="48"/>
      <c r="T469" s="47"/>
    </row>
    <row r="470" spans="5:20" s="45" customFormat="1" x14ac:dyDescent="0.35">
      <c r="E470" s="48"/>
      <c r="F470" s="47"/>
      <c r="G470" s="48"/>
      <c r="M470" s="47"/>
      <c r="N470" s="48"/>
      <c r="T470" s="47"/>
    </row>
    <row r="471" spans="5:20" s="45" customFormat="1" x14ac:dyDescent="0.35">
      <c r="E471" s="48"/>
      <c r="F471" s="47"/>
      <c r="G471" s="48"/>
      <c r="M471" s="47"/>
      <c r="N471" s="48"/>
      <c r="T471" s="47"/>
    </row>
    <row r="472" spans="5:20" s="45" customFormat="1" x14ac:dyDescent="0.35">
      <c r="E472" s="48"/>
      <c r="F472" s="47"/>
      <c r="G472" s="48"/>
      <c r="M472" s="47"/>
      <c r="N472" s="48"/>
      <c r="T472" s="47"/>
    </row>
    <row r="473" spans="5:20" s="45" customFormat="1" x14ac:dyDescent="0.35">
      <c r="E473" s="48"/>
      <c r="F473" s="47"/>
      <c r="G473" s="48"/>
      <c r="M473" s="47"/>
      <c r="N473" s="48"/>
      <c r="T473" s="47"/>
    </row>
    <row r="474" spans="5:20" s="45" customFormat="1" x14ac:dyDescent="0.35">
      <c r="E474" s="48"/>
      <c r="F474" s="47"/>
      <c r="G474" s="48"/>
      <c r="M474" s="47"/>
      <c r="N474" s="48"/>
      <c r="T474" s="47"/>
    </row>
    <row r="475" spans="5:20" s="45" customFormat="1" x14ac:dyDescent="0.35">
      <c r="E475" s="48"/>
      <c r="F475" s="47"/>
      <c r="G475" s="48"/>
      <c r="M475" s="47"/>
      <c r="N475" s="48"/>
      <c r="T475" s="47"/>
    </row>
    <row r="476" spans="5:20" s="45" customFormat="1" x14ac:dyDescent="0.35">
      <c r="E476" s="48"/>
      <c r="F476" s="47"/>
      <c r="G476" s="48"/>
      <c r="M476" s="47"/>
      <c r="N476" s="48"/>
      <c r="T476" s="47"/>
    </row>
    <row r="477" spans="5:20" s="45" customFormat="1" x14ac:dyDescent="0.35">
      <c r="E477" s="48"/>
      <c r="F477" s="47"/>
      <c r="G477" s="48"/>
      <c r="M477" s="47"/>
      <c r="N477" s="48"/>
      <c r="T477" s="47"/>
    </row>
    <row r="478" spans="5:20" s="45" customFormat="1" x14ac:dyDescent="0.35">
      <c r="E478" s="48"/>
      <c r="F478" s="47"/>
      <c r="G478" s="48"/>
      <c r="M478" s="47"/>
      <c r="N478" s="48"/>
      <c r="T478" s="47"/>
    </row>
    <row r="479" spans="5:20" s="45" customFormat="1" x14ac:dyDescent="0.35">
      <c r="E479" s="48"/>
      <c r="F479" s="47"/>
      <c r="G479" s="48"/>
      <c r="M479" s="47"/>
      <c r="N479" s="48"/>
      <c r="T479" s="47"/>
    </row>
    <row r="480" spans="5:20" s="45" customFormat="1" x14ac:dyDescent="0.35">
      <c r="E480" s="48"/>
      <c r="F480" s="47"/>
      <c r="G480" s="48"/>
      <c r="M480" s="47"/>
      <c r="N480" s="48"/>
      <c r="T480" s="47"/>
    </row>
    <row r="481" spans="5:20" s="45" customFormat="1" x14ac:dyDescent="0.35">
      <c r="E481" s="48"/>
      <c r="F481" s="47"/>
      <c r="G481" s="48"/>
      <c r="M481" s="47"/>
      <c r="N481" s="48"/>
      <c r="T481" s="47"/>
    </row>
    <row r="482" spans="5:20" s="45" customFormat="1" x14ac:dyDescent="0.35">
      <c r="E482" s="48"/>
      <c r="F482" s="47"/>
      <c r="G482" s="48"/>
      <c r="M482" s="47"/>
      <c r="N482" s="48"/>
      <c r="T482" s="47"/>
    </row>
    <row r="483" spans="5:20" s="45" customFormat="1" x14ac:dyDescent="0.35">
      <c r="E483" s="48"/>
      <c r="F483" s="47"/>
      <c r="G483" s="48"/>
      <c r="M483" s="47"/>
      <c r="N483" s="48"/>
      <c r="T483" s="47"/>
    </row>
    <row r="484" spans="5:20" s="45" customFormat="1" x14ac:dyDescent="0.35">
      <c r="E484" s="48"/>
      <c r="F484" s="47"/>
      <c r="G484" s="48"/>
      <c r="M484" s="47"/>
      <c r="N484" s="48"/>
      <c r="T484" s="47"/>
    </row>
    <row r="485" spans="5:20" s="45" customFormat="1" x14ac:dyDescent="0.35">
      <c r="E485" s="48"/>
      <c r="F485" s="47"/>
      <c r="G485" s="48"/>
      <c r="M485" s="47"/>
      <c r="N485" s="48"/>
      <c r="T485" s="47"/>
    </row>
    <row r="486" spans="5:20" s="45" customFormat="1" x14ac:dyDescent="0.35">
      <c r="E486" s="48"/>
      <c r="F486" s="47"/>
      <c r="G486" s="48"/>
      <c r="M486" s="47"/>
      <c r="N486" s="48"/>
      <c r="T486" s="47"/>
    </row>
    <row r="487" spans="5:20" s="45" customFormat="1" x14ac:dyDescent="0.35">
      <c r="E487" s="48"/>
      <c r="F487" s="47"/>
      <c r="G487" s="48"/>
      <c r="M487" s="47"/>
      <c r="N487" s="48"/>
      <c r="T487" s="47"/>
    </row>
    <row r="488" spans="5:20" s="45" customFormat="1" x14ac:dyDescent="0.35">
      <c r="E488" s="48"/>
      <c r="F488" s="47"/>
      <c r="G488" s="48"/>
      <c r="M488" s="47"/>
      <c r="N488" s="48"/>
      <c r="T488" s="47"/>
    </row>
    <row r="489" spans="5:20" s="45" customFormat="1" x14ac:dyDescent="0.35">
      <c r="E489" s="48"/>
      <c r="F489" s="47"/>
      <c r="G489" s="48"/>
      <c r="M489" s="47"/>
      <c r="N489" s="48"/>
      <c r="T489" s="47"/>
    </row>
    <row r="490" spans="5:20" s="45" customFormat="1" x14ac:dyDescent="0.35">
      <c r="E490" s="48"/>
      <c r="F490" s="47"/>
      <c r="G490" s="48"/>
      <c r="M490" s="47"/>
      <c r="N490" s="48"/>
      <c r="T490" s="47"/>
    </row>
    <row r="491" spans="5:20" s="45" customFormat="1" x14ac:dyDescent="0.35">
      <c r="E491" s="48"/>
      <c r="F491" s="47"/>
      <c r="G491" s="48"/>
      <c r="M491" s="47"/>
      <c r="N491" s="48"/>
      <c r="T491" s="47"/>
    </row>
    <row r="492" spans="5:20" s="45" customFormat="1" x14ac:dyDescent="0.35">
      <c r="E492" s="48"/>
      <c r="F492" s="47"/>
      <c r="G492" s="48"/>
      <c r="M492" s="47"/>
      <c r="N492" s="48"/>
      <c r="T492" s="47"/>
    </row>
    <row r="493" spans="5:20" s="45" customFormat="1" x14ac:dyDescent="0.35">
      <c r="E493" s="48"/>
      <c r="F493" s="47"/>
      <c r="G493" s="48"/>
      <c r="M493" s="47"/>
      <c r="N493" s="48"/>
      <c r="T493" s="47"/>
    </row>
    <row r="494" spans="5:20" s="45" customFormat="1" x14ac:dyDescent="0.35">
      <c r="E494" s="48"/>
      <c r="F494" s="47"/>
      <c r="G494" s="48"/>
      <c r="M494" s="47"/>
      <c r="N494" s="48"/>
      <c r="T494" s="47"/>
    </row>
    <row r="495" spans="5:20" s="45" customFormat="1" x14ac:dyDescent="0.35">
      <c r="E495" s="48"/>
      <c r="F495" s="47"/>
      <c r="G495" s="48"/>
      <c r="M495" s="47"/>
      <c r="N495" s="48"/>
      <c r="T495" s="47"/>
    </row>
    <row r="496" spans="5:20" s="45" customFormat="1" x14ac:dyDescent="0.35">
      <c r="E496" s="48"/>
      <c r="F496" s="47"/>
      <c r="G496" s="48"/>
      <c r="M496" s="47"/>
      <c r="N496" s="48"/>
      <c r="T496" s="47"/>
    </row>
    <row r="497" spans="5:20" s="45" customFormat="1" x14ac:dyDescent="0.35">
      <c r="E497" s="48"/>
      <c r="F497" s="47"/>
      <c r="G497" s="48"/>
      <c r="M497" s="47"/>
      <c r="N497" s="48"/>
      <c r="T497" s="47"/>
    </row>
    <row r="498" spans="5:20" s="45" customFormat="1" x14ac:dyDescent="0.35">
      <c r="E498" s="48"/>
      <c r="F498" s="47"/>
      <c r="G498" s="48"/>
      <c r="M498" s="47"/>
      <c r="N498" s="48"/>
      <c r="T498" s="47"/>
    </row>
    <row r="499" spans="5:20" s="45" customFormat="1" x14ac:dyDescent="0.35">
      <c r="E499" s="48"/>
      <c r="F499" s="47"/>
      <c r="G499" s="48"/>
      <c r="M499" s="47"/>
      <c r="N499" s="48"/>
      <c r="T499" s="47"/>
    </row>
    <row r="500" spans="5:20" s="45" customFormat="1" x14ac:dyDescent="0.35">
      <c r="E500" s="48"/>
      <c r="F500" s="47"/>
      <c r="G500" s="48"/>
      <c r="M500" s="47"/>
      <c r="N500" s="48"/>
      <c r="T500" s="47"/>
    </row>
    <row r="501" spans="5:20" s="45" customFormat="1" x14ac:dyDescent="0.35">
      <c r="E501" s="48"/>
      <c r="F501" s="47"/>
      <c r="G501" s="48"/>
      <c r="M501" s="47"/>
      <c r="N501" s="48"/>
      <c r="T501" s="47"/>
    </row>
    <row r="502" spans="5:20" s="45" customFormat="1" x14ac:dyDescent="0.35">
      <c r="E502" s="48"/>
      <c r="F502" s="47"/>
      <c r="G502" s="48"/>
      <c r="M502" s="47"/>
      <c r="N502" s="48"/>
      <c r="T502" s="47"/>
    </row>
    <row r="503" spans="5:20" s="45" customFormat="1" x14ac:dyDescent="0.35">
      <c r="E503" s="48"/>
      <c r="F503" s="47"/>
      <c r="G503" s="48"/>
      <c r="M503" s="47"/>
      <c r="N503" s="48"/>
      <c r="T503" s="47"/>
    </row>
    <row r="504" spans="5:20" s="45" customFormat="1" x14ac:dyDescent="0.35">
      <c r="E504" s="48"/>
      <c r="F504" s="47"/>
      <c r="G504" s="48"/>
      <c r="M504" s="47"/>
      <c r="N504" s="48"/>
      <c r="T504" s="47"/>
    </row>
    <row r="505" spans="5:20" s="45" customFormat="1" x14ac:dyDescent="0.35">
      <c r="E505" s="48"/>
      <c r="F505" s="47"/>
      <c r="G505" s="48"/>
      <c r="M505" s="47"/>
      <c r="N505" s="48"/>
      <c r="T505" s="47"/>
    </row>
    <row r="506" spans="5:20" s="45" customFormat="1" x14ac:dyDescent="0.35">
      <c r="E506" s="48"/>
      <c r="F506" s="47"/>
      <c r="G506" s="48"/>
      <c r="M506" s="47"/>
      <c r="N506" s="48"/>
      <c r="T506" s="47"/>
    </row>
    <row r="507" spans="5:20" s="45" customFormat="1" x14ac:dyDescent="0.35">
      <c r="E507" s="48"/>
      <c r="F507" s="47"/>
      <c r="G507" s="48"/>
      <c r="M507" s="47"/>
      <c r="N507" s="48"/>
      <c r="T507" s="47"/>
    </row>
    <row r="508" spans="5:20" s="45" customFormat="1" x14ac:dyDescent="0.35">
      <c r="E508" s="48"/>
      <c r="F508" s="47"/>
      <c r="G508" s="48"/>
      <c r="M508" s="47"/>
      <c r="N508" s="48"/>
      <c r="T508" s="47"/>
    </row>
    <row r="509" spans="5:20" s="45" customFormat="1" x14ac:dyDescent="0.35">
      <c r="E509" s="48"/>
      <c r="F509" s="47"/>
      <c r="G509" s="48"/>
      <c r="M509" s="47"/>
      <c r="N509" s="48"/>
      <c r="T509" s="47"/>
    </row>
    <row r="510" spans="5:20" s="45" customFormat="1" x14ac:dyDescent="0.35">
      <c r="E510" s="48"/>
      <c r="F510" s="47"/>
      <c r="G510" s="48"/>
      <c r="M510" s="47"/>
      <c r="N510" s="48"/>
      <c r="T510" s="47"/>
    </row>
    <row r="511" spans="5:20" s="45" customFormat="1" x14ac:dyDescent="0.35">
      <c r="E511" s="48"/>
      <c r="F511" s="47"/>
      <c r="G511" s="48"/>
      <c r="M511" s="47"/>
      <c r="N511" s="48"/>
      <c r="T511" s="47"/>
    </row>
    <row r="512" spans="5:20" s="45" customFormat="1" x14ac:dyDescent="0.35">
      <c r="E512" s="48"/>
      <c r="F512" s="47"/>
      <c r="G512" s="48"/>
      <c r="M512" s="47"/>
      <c r="N512" s="48"/>
      <c r="T512" s="47"/>
    </row>
    <row r="513" spans="5:20" s="45" customFormat="1" x14ac:dyDescent="0.35">
      <c r="E513" s="48"/>
      <c r="F513" s="47"/>
      <c r="G513" s="48"/>
      <c r="M513" s="47"/>
      <c r="N513" s="48"/>
      <c r="T513" s="47"/>
    </row>
    <row r="514" spans="5:20" s="45" customFormat="1" x14ac:dyDescent="0.35">
      <c r="E514" s="48"/>
      <c r="F514" s="47"/>
      <c r="G514" s="48"/>
      <c r="M514" s="47"/>
      <c r="N514" s="48"/>
      <c r="T514" s="47"/>
    </row>
    <row r="515" spans="5:20" s="45" customFormat="1" x14ac:dyDescent="0.35">
      <c r="E515" s="48"/>
      <c r="F515" s="47"/>
      <c r="G515" s="48"/>
      <c r="M515" s="47"/>
      <c r="N515" s="48"/>
      <c r="T515" s="47"/>
    </row>
    <row r="516" spans="5:20" s="45" customFormat="1" x14ac:dyDescent="0.35">
      <c r="E516" s="48"/>
      <c r="F516" s="47"/>
      <c r="G516" s="48"/>
      <c r="M516" s="47"/>
      <c r="N516" s="48"/>
      <c r="T516" s="47"/>
    </row>
    <row r="517" spans="5:20" s="45" customFormat="1" x14ac:dyDescent="0.35">
      <c r="E517" s="48"/>
      <c r="F517" s="47"/>
      <c r="G517" s="48"/>
      <c r="M517" s="47"/>
      <c r="N517" s="48"/>
      <c r="T517" s="47"/>
    </row>
    <row r="518" spans="5:20" s="45" customFormat="1" x14ac:dyDescent="0.35">
      <c r="E518" s="48"/>
      <c r="F518" s="47"/>
      <c r="G518" s="48"/>
      <c r="M518" s="47"/>
      <c r="N518" s="48"/>
      <c r="T518" s="47"/>
    </row>
    <row r="519" spans="5:20" s="45" customFormat="1" x14ac:dyDescent="0.35">
      <c r="E519" s="48"/>
      <c r="F519" s="47"/>
      <c r="G519" s="48"/>
      <c r="M519" s="47"/>
      <c r="N519" s="48"/>
      <c r="T519" s="47"/>
    </row>
    <row r="520" spans="5:20" s="45" customFormat="1" x14ac:dyDescent="0.35">
      <c r="E520" s="48"/>
      <c r="F520" s="47"/>
      <c r="G520" s="48"/>
      <c r="M520" s="47"/>
      <c r="N520" s="48"/>
      <c r="T520" s="47"/>
    </row>
    <row r="521" spans="5:20" s="45" customFormat="1" x14ac:dyDescent="0.35">
      <c r="E521" s="48"/>
      <c r="F521" s="47"/>
      <c r="G521" s="48"/>
      <c r="M521" s="47"/>
      <c r="N521" s="48"/>
      <c r="T521" s="47"/>
    </row>
    <row r="522" spans="5:20" s="45" customFormat="1" x14ac:dyDescent="0.35">
      <c r="E522" s="48"/>
      <c r="F522" s="47"/>
      <c r="G522" s="48"/>
      <c r="M522" s="47"/>
      <c r="N522" s="48"/>
      <c r="T522" s="47"/>
    </row>
    <row r="523" spans="5:20" s="45" customFormat="1" x14ac:dyDescent="0.35">
      <c r="E523" s="48"/>
      <c r="F523" s="47"/>
      <c r="G523" s="48"/>
      <c r="M523" s="47"/>
      <c r="N523" s="48"/>
      <c r="T523" s="47"/>
    </row>
    <row r="524" spans="5:20" s="45" customFormat="1" x14ac:dyDescent="0.35">
      <c r="E524" s="48"/>
      <c r="F524" s="47"/>
      <c r="G524" s="48"/>
      <c r="M524" s="47"/>
      <c r="N524" s="48"/>
      <c r="T524" s="47"/>
    </row>
    <row r="525" spans="5:20" s="45" customFormat="1" x14ac:dyDescent="0.35">
      <c r="E525" s="48"/>
      <c r="F525" s="47"/>
      <c r="G525" s="48"/>
      <c r="M525" s="47"/>
      <c r="N525" s="48"/>
      <c r="T525" s="47"/>
    </row>
    <row r="526" spans="5:20" s="45" customFormat="1" x14ac:dyDescent="0.35">
      <c r="E526" s="48"/>
      <c r="F526" s="47"/>
      <c r="G526" s="48"/>
      <c r="M526" s="47"/>
      <c r="N526" s="48"/>
      <c r="T526" s="47"/>
    </row>
    <row r="527" spans="5:20" s="45" customFormat="1" x14ac:dyDescent="0.35">
      <c r="E527" s="48"/>
      <c r="F527" s="47"/>
      <c r="G527" s="48"/>
      <c r="M527" s="47"/>
      <c r="N527" s="48"/>
      <c r="T527" s="47"/>
    </row>
    <row r="528" spans="5:20" s="45" customFormat="1" x14ac:dyDescent="0.35">
      <c r="E528" s="48"/>
      <c r="F528" s="47"/>
      <c r="G528" s="48"/>
      <c r="M528" s="47"/>
      <c r="N528" s="48"/>
      <c r="T528" s="47"/>
    </row>
    <row r="529" spans="5:20" s="45" customFormat="1" x14ac:dyDescent="0.35">
      <c r="E529" s="48"/>
      <c r="F529" s="47"/>
      <c r="G529" s="48"/>
      <c r="M529" s="47"/>
      <c r="N529" s="48"/>
      <c r="T529" s="47"/>
    </row>
    <row r="530" spans="5:20" s="45" customFormat="1" x14ac:dyDescent="0.35">
      <c r="E530" s="48"/>
      <c r="F530" s="47"/>
      <c r="G530" s="48"/>
      <c r="M530" s="47"/>
      <c r="N530" s="48"/>
      <c r="T530" s="47"/>
    </row>
    <row r="531" spans="5:20" s="45" customFormat="1" x14ac:dyDescent="0.35">
      <c r="E531" s="48"/>
      <c r="F531" s="47"/>
      <c r="G531" s="48"/>
      <c r="M531" s="47"/>
      <c r="N531" s="48"/>
      <c r="T531" s="47"/>
    </row>
    <row r="532" spans="5:20" s="45" customFormat="1" x14ac:dyDescent="0.35">
      <c r="E532" s="48"/>
      <c r="F532" s="47"/>
      <c r="G532" s="48"/>
      <c r="M532" s="47"/>
      <c r="N532" s="48"/>
      <c r="T532" s="47"/>
    </row>
    <row r="533" spans="5:20" s="45" customFormat="1" x14ac:dyDescent="0.35">
      <c r="E533" s="48"/>
      <c r="F533" s="47"/>
      <c r="G533" s="48"/>
      <c r="M533" s="47"/>
      <c r="N533" s="48"/>
      <c r="T533" s="47"/>
    </row>
    <row r="534" spans="5:20" s="45" customFormat="1" x14ac:dyDescent="0.35">
      <c r="E534" s="48"/>
      <c r="F534" s="47"/>
      <c r="G534" s="48"/>
      <c r="M534" s="47"/>
      <c r="N534" s="48"/>
      <c r="T534" s="47"/>
    </row>
    <row r="535" spans="5:20" s="45" customFormat="1" x14ac:dyDescent="0.35">
      <c r="E535" s="48"/>
      <c r="F535" s="47"/>
      <c r="G535" s="48"/>
      <c r="M535" s="47"/>
      <c r="N535" s="48"/>
      <c r="T535" s="47"/>
    </row>
    <row r="536" spans="5:20" s="45" customFormat="1" x14ac:dyDescent="0.35">
      <c r="E536" s="48"/>
      <c r="F536" s="47"/>
      <c r="G536" s="48"/>
      <c r="M536" s="47"/>
      <c r="N536" s="48"/>
      <c r="T536" s="47"/>
    </row>
    <row r="537" spans="5:20" s="45" customFormat="1" x14ac:dyDescent="0.35">
      <c r="E537" s="48"/>
      <c r="F537" s="47"/>
      <c r="G537" s="48"/>
      <c r="M537" s="47"/>
      <c r="N537" s="48"/>
      <c r="T537" s="47"/>
    </row>
    <row r="538" spans="5:20" s="45" customFormat="1" x14ac:dyDescent="0.35">
      <c r="E538" s="48"/>
      <c r="F538" s="47"/>
      <c r="G538" s="48"/>
      <c r="M538" s="47"/>
      <c r="N538" s="48"/>
      <c r="T538" s="47"/>
    </row>
    <row r="539" spans="5:20" s="45" customFormat="1" x14ac:dyDescent="0.35">
      <c r="E539" s="48"/>
      <c r="F539" s="47"/>
      <c r="G539" s="48"/>
      <c r="M539" s="47"/>
      <c r="N539" s="48"/>
      <c r="T539" s="47"/>
    </row>
    <row r="540" spans="5:20" s="45" customFormat="1" x14ac:dyDescent="0.35">
      <c r="E540" s="48"/>
      <c r="F540" s="47"/>
      <c r="G540" s="48"/>
      <c r="M540" s="47"/>
      <c r="N540" s="48"/>
      <c r="T540" s="47"/>
    </row>
    <row r="541" spans="5:20" s="45" customFormat="1" x14ac:dyDescent="0.35">
      <c r="E541" s="48"/>
      <c r="F541" s="47"/>
      <c r="G541" s="48"/>
      <c r="M541" s="47"/>
      <c r="N541" s="48"/>
      <c r="T541" s="47"/>
    </row>
    <row r="542" spans="5:20" s="45" customFormat="1" x14ac:dyDescent="0.35">
      <c r="E542" s="48"/>
      <c r="F542" s="47"/>
      <c r="G542" s="48"/>
      <c r="M542" s="47"/>
      <c r="N542" s="48"/>
      <c r="T542" s="47"/>
    </row>
    <row r="543" spans="5:20" s="45" customFormat="1" x14ac:dyDescent="0.35">
      <c r="E543" s="48"/>
      <c r="F543" s="47"/>
      <c r="G543" s="48"/>
      <c r="M543" s="47"/>
      <c r="N543" s="48"/>
      <c r="T543" s="47"/>
    </row>
    <row r="544" spans="5:20" s="45" customFormat="1" x14ac:dyDescent="0.35">
      <c r="E544" s="48"/>
      <c r="F544" s="47"/>
      <c r="G544" s="48"/>
      <c r="M544" s="47"/>
      <c r="N544" s="48"/>
      <c r="T544" s="47"/>
    </row>
    <row r="545" spans="5:20" s="45" customFormat="1" x14ac:dyDescent="0.35">
      <c r="E545" s="48"/>
      <c r="F545" s="47"/>
      <c r="G545" s="48"/>
      <c r="M545" s="47"/>
      <c r="N545" s="48"/>
      <c r="T545" s="47"/>
    </row>
    <row r="546" spans="5:20" s="45" customFormat="1" x14ac:dyDescent="0.35">
      <c r="E546" s="48"/>
      <c r="F546" s="47"/>
      <c r="G546" s="48"/>
      <c r="M546" s="47"/>
      <c r="N546" s="48"/>
      <c r="T546" s="47"/>
    </row>
    <row r="547" spans="5:20" s="45" customFormat="1" x14ac:dyDescent="0.35">
      <c r="E547" s="48"/>
      <c r="F547" s="47"/>
      <c r="G547" s="48"/>
      <c r="M547" s="47"/>
      <c r="N547" s="48"/>
      <c r="T547" s="47"/>
    </row>
    <row r="548" spans="5:20" s="45" customFormat="1" x14ac:dyDescent="0.35">
      <c r="E548" s="48"/>
      <c r="F548" s="47"/>
      <c r="G548" s="48"/>
      <c r="M548" s="47"/>
      <c r="N548" s="48"/>
      <c r="T548" s="47"/>
    </row>
    <row r="549" spans="5:20" s="45" customFormat="1" x14ac:dyDescent="0.35">
      <c r="E549" s="48"/>
      <c r="F549" s="47"/>
      <c r="G549" s="48"/>
      <c r="M549" s="47"/>
      <c r="N549" s="48"/>
      <c r="T549" s="47"/>
    </row>
    <row r="550" spans="5:20" s="45" customFormat="1" x14ac:dyDescent="0.35">
      <c r="E550" s="48"/>
      <c r="F550" s="47"/>
      <c r="G550" s="48"/>
      <c r="M550" s="47"/>
      <c r="N550" s="48"/>
      <c r="T550" s="47"/>
    </row>
    <row r="551" spans="5:20" s="45" customFormat="1" x14ac:dyDescent="0.35">
      <c r="E551" s="48"/>
      <c r="F551" s="47"/>
      <c r="G551" s="48"/>
      <c r="M551" s="47"/>
      <c r="N551" s="48"/>
      <c r="T551" s="47"/>
    </row>
    <row r="552" spans="5:20" s="45" customFormat="1" x14ac:dyDescent="0.35">
      <c r="E552" s="48"/>
      <c r="F552" s="47"/>
      <c r="G552" s="48"/>
      <c r="M552" s="47"/>
      <c r="N552" s="48"/>
      <c r="T552" s="47"/>
    </row>
    <row r="553" spans="5:20" s="45" customFormat="1" x14ac:dyDescent="0.35">
      <c r="E553" s="48"/>
      <c r="F553" s="47"/>
      <c r="G553" s="48"/>
      <c r="M553" s="47"/>
      <c r="N553" s="48"/>
      <c r="T553" s="47"/>
    </row>
    <row r="554" spans="5:20" s="45" customFormat="1" x14ac:dyDescent="0.35">
      <c r="E554" s="48"/>
      <c r="F554" s="47"/>
      <c r="G554" s="48"/>
      <c r="M554" s="47"/>
      <c r="N554" s="48"/>
      <c r="T554" s="47"/>
    </row>
    <row r="555" spans="5:20" s="45" customFormat="1" x14ac:dyDescent="0.35">
      <c r="E555" s="48"/>
      <c r="F555" s="47"/>
      <c r="G555" s="48"/>
      <c r="M555" s="47"/>
      <c r="N555" s="48"/>
      <c r="T555" s="47"/>
    </row>
    <row r="556" spans="5:20" s="45" customFormat="1" x14ac:dyDescent="0.35">
      <c r="E556" s="48"/>
      <c r="F556" s="47"/>
      <c r="G556" s="48"/>
      <c r="M556" s="47"/>
      <c r="N556" s="48"/>
      <c r="T556" s="47"/>
    </row>
    <row r="557" spans="5:20" s="45" customFormat="1" x14ac:dyDescent="0.35">
      <c r="E557" s="48"/>
      <c r="F557" s="47"/>
      <c r="G557" s="48"/>
      <c r="M557" s="47"/>
      <c r="N557" s="48"/>
      <c r="T557" s="47"/>
    </row>
    <row r="558" spans="5:20" s="45" customFormat="1" x14ac:dyDescent="0.35">
      <c r="E558" s="48"/>
      <c r="F558" s="47"/>
      <c r="G558" s="48"/>
      <c r="M558" s="47"/>
      <c r="N558" s="48"/>
      <c r="T558" s="47"/>
    </row>
    <row r="559" spans="5:20" s="45" customFormat="1" x14ac:dyDescent="0.35">
      <c r="E559" s="48"/>
      <c r="F559" s="47"/>
      <c r="G559" s="48"/>
      <c r="M559" s="47"/>
      <c r="N559" s="48"/>
      <c r="T559" s="47"/>
    </row>
    <row r="560" spans="5:20" s="45" customFormat="1" x14ac:dyDescent="0.35">
      <c r="E560" s="48"/>
      <c r="F560" s="47"/>
      <c r="G560" s="48"/>
      <c r="M560" s="47"/>
      <c r="N560" s="48"/>
      <c r="T560" s="47"/>
    </row>
    <row r="561" spans="5:20" s="45" customFormat="1" x14ac:dyDescent="0.35">
      <c r="E561" s="48"/>
      <c r="F561" s="47"/>
      <c r="G561" s="48"/>
      <c r="M561" s="47"/>
      <c r="N561" s="48"/>
      <c r="T561" s="47"/>
    </row>
    <row r="562" spans="5:20" s="45" customFormat="1" x14ac:dyDescent="0.35">
      <c r="E562" s="48"/>
      <c r="F562" s="47"/>
      <c r="G562" s="48"/>
      <c r="M562" s="47"/>
      <c r="N562" s="48"/>
      <c r="T562" s="47"/>
    </row>
    <row r="563" spans="5:20" s="45" customFormat="1" x14ac:dyDescent="0.35">
      <c r="E563" s="48"/>
      <c r="F563" s="47"/>
      <c r="G563" s="48"/>
      <c r="M563" s="47"/>
      <c r="N563" s="48"/>
      <c r="T563" s="47"/>
    </row>
    <row r="564" spans="5:20" s="45" customFormat="1" x14ac:dyDescent="0.35">
      <c r="E564" s="48"/>
      <c r="F564" s="47"/>
      <c r="G564" s="48"/>
      <c r="M564" s="47"/>
      <c r="N564" s="48"/>
      <c r="T564" s="47"/>
    </row>
    <row r="565" spans="5:20" s="45" customFormat="1" x14ac:dyDescent="0.35">
      <c r="E565" s="48"/>
      <c r="F565" s="47"/>
      <c r="G565" s="48"/>
      <c r="M565" s="47"/>
      <c r="N565" s="48"/>
      <c r="T565" s="47"/>
    </row>
    <row r="566" spans="5:20" s="45" customFormat="1" x14ac:dyDescent="0.35">
      <c r="E566" s="48"/>
      <c r="F566" s="47"/>
      <c r="G566" s="48"/>
      <c r="M566" s="47"/>
      <c r="N566" s="48"/>
      <c r="T566" s="47"/>
    </row>
    <row r="567" spans="5:20" s="45" customFormat="1" x14ac:dyDescent="0.35">
      <c r="E567" s="48"/>
      <c r="F567" s="47"/>
      <c r="G567" s="48"/>
      <c r="M567" s="47"/>
      <c r="N567" s="48"/>
      <c r="T567" s="47"/>
    </row>
    <row r="568" spans="5:20" s="45" customFormat="1" x14ac:dyDescent="0.35">
      <c r="E568" s="48"/>
      <c r="F568" s="47"/>
      <c r="G568" s="48"/>
      <c r="M568" s="47"/>
      <c r="N568" s="48"/>
      <c r="T568" s="47"/>
    </row>
    <row r="569" spans="5:20" s="45" customFormat="1" x14ac:dyDescent="0.35">
      <c r="E569" s="48"/>
      <c r="F569" s="47"/>
      <c r="G569" s="48"/>
      <c r="M569" s="47"/>
      <c r="N569" s="48"/>
      <c r="T569" s="47"/>
    </row>
    <row r="570" spans="5:20" s="45" customFormat="1" x14ac:dyDescent="0.35">
      <c r="E570" s="48"/>
      <c r="F570" s="47"/>
      <c r="G570" s="48"/>
      <c r="M570" s="47"/>
      <c r="N570" s="48"/>
      <c r="T570" s="47"/>
    </row>
    <row r="571" spans="5:20" s="45" customFormat="1" x14ac:dyDescent="0.35">
      <c r="E571" s="48"/>
      <c r="F571" s="47"/>
      <c r="G571" s="48"/>
      <c r="M571" s="47"/>
      <c r="N571" s="48"/>
      <c r="T571" s="47"/>
    </row>
    <row r="572" spans="5:20" s="45" customFormat="1" x14ac:dyDescent="0.35">
      <c r="E572" s="48"/>
      <c r="F572" s="47"/>
      <c r="G572" s="48"/>
      <c r="M572" s="47"/>
      <c r="N572" s="48"/>
      <c r="T572" s="47"/>
    </row>
    <row r="573" spans="5:20" s="45" customFormat="1" x14ac:dyDescent="0.35">
      <c r="E573" s="48"/>
      <c r="F573" s="47"/>
      <c r="G573" s="48"/>
      <c r="M573" s="47"/>
      <c r="N573" s="48"/>
      <c r="T573" s="47"/>
    </row>
    <row r="574" spans="5:20" s="45" customFormat="1" x14ac:dyDescent="0.35">
      <c r="E574" s="48"/>
      <c r="F574" s="47"/>
      <c r="G574" s="48"/>
      <c r="M574" s="47"/>
      <c r="N574" s="48"/>
      <c r="T574" s="47"/>
    </row>
    <row r="575" spans="5:20" s="45" customFormat="1" x14ac:dyDescent="0.35">
      <c r="E575" s="48"/>
      <c r="F575" s="47"/>
      <c r="G575" s="48"/>
      <c r="M575" s="47"/>
      <c r="N575" s="48"/>
      <c r="T575" s="47"/>
    </row>
    <row r="576" spans="5:20" s="45" customFormat="1" x14ac:dyDescent="0.35">
      <c r="E576" s="48"/>
      <c r="F576" s="47"/>
      <c r="G576" s="48"/>
      <c r="M576" s="47"/>
      <c r="N576" s="48"/>
      <c r="T576" s="47"/>
    </row>
    <row r="577" spans="5:20" s="45" customFormat="1" x14ac:dyDescent="0.35">
      <c r="E577" s="48"/>
      <c r="F577" s="47"/>
      <c r="G577" s="48"/>
      <c r="M577" s="47"/>
      <c r="N577" s="48"/>
      <c r="T577" s="47"/>
    </row>
    <row r="578" spans="5:20" s="45" customFormat="1" x14ac:dyDescent="0.35">
      <c r="E578" s="48"/>
      <c r="F578" s="47"/>
      <c r="G578" s="48"/>
      <c r="M578" s="47"/>
      <c r="N578" s="48"/>
      <c r="T578" s="47"/>
    </row>
    <row r="579" spans="5:20" s="45" customFormat="1" x14ac:dyDescent="0.35">
      <c r="E579" s="48"/>
      <c r="F579" s="47"/>
      <c r="G579" s="48"/>
      <c r="M579" s="47"/>
      <c r="N579" s="48"/>
      <c r="T579" s="47"/>
    </row>
    <row r="580" spans="5:20" s="45" customFormat="1" x14ac:dyDescent="0.35">
      <c r="E580" s="48"/>
      <c r="F580" s="47"/>
      <c r="G580" s="48"/>
      <c r="M580" s="47"/>
      <c r="N580" s="48"/>
      <c r="T580" s="47"/>
    </row>
    <row r="581" spans="5:20" s="45" customFormat="1" x14ac:dyDescent="0.35">
      <c r="E581" s="48"/>
      <c r="F581" s="47"/>
      <c r="G581" s="48"/>
      <c r="M581" s="47"/>
      <c r="N581" s="48"/>
      <c r="T581" s="47"/>
    </row>
    <row r="582" spans="5:20" s="45" customFormat="1" x14ac:dyDescent="0.35">
      <c r="E582" s="48"/>
      <c r="F582" s="47"/>
      <c r="G582" s="48"/>
      <c r="M582" s="47"/>
      <c r="N582" s="48"/>
      <c r="T582" s="47"/>
    </row>
    <row r="583" spans="5:20" s="45" customFormat="1" x14ac:dyDescent="0.35">
      <c r="E583" s="48"/>
      <c r="F583" s="47"/>
      <c r="G583" s="48"/>
      <c r="M583" s="47"/>
      <c r="N583" s="48"/>
      <c r="T583" s="47"/>
    </row>
    <row r="584" spans="5:20" s="45" customFormat="1" x14ac:dyDescent="0.35">
      <c r="E584" s="48"/>
      <c r="F584" s="47"/>
      <c r="G584" s="48"/>
      <c r="M584" s="47"/>
      <c r="N584" s="48"/>
      <c r="T584" s="47"/>
    </row>
    <row r="585" spans="5:20" s="45" customFormat="1" x14ac:dyDescent="0.35">
      <c r="E585" s="48"/>
      <c r="F585" s="47"/>
      <c r="G585" s="48"/>
      <c r="M585" s="47"/>
      <c r="N585" s="48"/>
      <c r="T585" s="47"/>
    </row>
    <row r="586" spans="5:20" s="45" customFormat="1" x14ac:dyDescent="0.35">
      <c r="E586" s="48"/>
      <c r="F586" s="47"/>
      <c r="G586" s="48"/>
      <c r="M586" s="47"/>
      <c r="N586" s="48"/>
      <c r="T586" s="47"/>
    </row>
    <row r="587" spans="5:20" s="45" customFormat="1" x14ac:dyDescent="0.35">
      <c r="E587" s="48"/>
      <c r="F587" s="47"/>
      <c r="G587" s="48"/>
      <c r="M587" s="47"/>
      <c r="N587" s="48"/>
      <c r="T587" s="47"/>
    </row>
    <row r="588" spans="5:20" s="45" customFormat="1" x14ac:dyDescent="0.35">
      <c r="E588" s="48"/>
      <c r="F588" s="47"/>
      <c r="G588" s="48"/>
      <c r="M588" s="47"/>
      <c r="N588" s="48"/>
      <c r="T588" s="47"/>
    </row>
    <row r="589" spans="5:20" s="45" customFormat="1" x14ac:dyDescent="0.35">
      <c r="E589" s="48"/>
      <c r="F589" s="47"/>
      <c r="G589" s="48"/>
      <c r="M589" s="47"/>
      <c r="N589" s="48"/>
      <c r="T589" s="47"/>
    </row>
    <row r="590" spans="5:20" s="45" customFormat="1" x14ac:dyDescent="0.35">
      <c r="E590" s="48"/>
      <c r="F590" s="47"/>
      <c r="G590" s="48"/>
      <c r="M590" s="47"/>
      <c r="N590" s="48"/>
      <c r="T590" s="47"/>
    </row>
    <row r="591" spans="5:20" s="45" customFormat="1" x14ac:dyDescent="0.35">
      <c r="E591" s="48"/>
      <c r="F591" s="47"/>
      <c r="G591" s="48"/>
      <c r="M591" s="47"/>
      <c r="N591" s="48"/>
      <c r="T591" s="47"/>
    </row>
    <row r="592" spans="5:20" s="45" customFormat="1" x14ac:dyDescent="0.35">
      <c r="E592" s="48"/>
      <c r="F592" s="47"/>
      <c r="G592" s="48"/>
      <c r="M592" s="47"/>
      <c r="N592" s="48"/>
      <c r="T592" s="47"/>
    </row>
    <row r="593" spans="5:20" s="45" customFormat="1" x14ac:dyDescent="0.35">
      <c r="E593" s="48"/>
      <c r="F593" s="47"/>
      <c r="G593" s="48"/>
      <c r="M593" s="47"/>
      <c r="N593" s="48"/>
      <c r="T593" s="47"/>
    </row>
    <row r="594" spans="5:20" s="45" customFormat="1" x14ac:dyDescent="0.35">
      <c r="E594" s="48"/>
      <c r="F594" s="47"/>
      <c r="G594" s="48"/>
      <c r="M594" s="47"/>
      <c r="N594" s="48"/>
      <c r="T594" s="47"/>
    </row>
    <row r="595" spans="5:20" s="45" customFormat="1" x14ac:dyDescent="0.35">
      <c r="E595" s="48"/>
      <c r="F595" s="47"/>
      <c r="G595" s="48"/>
      <c r="M595" s="47"/>
      <c r="N595" s="48"/>
      <c r="T595" s="47"/>
    </row>
    <row r="596" spans="5:20" s="45" customFormat="1" x14ac:dyDescent="0.35">
      <c r="E596" s="48"/>
      <c r="F596" s="47"/>
      <c r="G596" s="48"/>
      <c r="M596" s="47"/>
      <c r="N596" s="48"/>
      <c r="T596" s="47"/>
    </row>
    <row r="597" spans="5:20" s="45" customFormat="1" x14ac:dyDescent="0.35">
      <c r="E597" s="48"/>
      <c r="F597" s="47"/>
      <c r="G597" s="48"/>
      <c r="M597" s="47"/>
      <c r="N597" s="48"/>
      <c r="T597" s="47"/>
    </row>
    <row r="598" spans="5:20" s="45" customFormat="1" x14ac:dyDescent="0.35">
      <c r="E598" s="48"/>
      <c r="F598" s="47"/>
      <c r="G598" s="48"/>
      <c r="M598" s="47"/>
      <c r="N598" s="48"/>
      <c r="T598" s="47"/>
    </row>
    <row r="599" spans="5:20" s="45" customFormat="1" x14ac:dyDescent="0.35">
      <c r="E599" s="48"/>
      <c r="F599" s="47"/>
      <c r="G599" s="48"/>
      <c r="M599" s="47"/>
      <c r="N599" s="48"/>
      <c r="T599" s="47"/>
    </row>
    <row r="600" spans="5:20" s="45" customFormat="1" x14ac:dyDescent="0.35">
      <c r="E600" s="48"/>
      <c r="F600" s="47"/>
      <c r="G600" s="48"/>
      <c r="M600" s="47"/>
      <c r="N600" s="48"/>
      <c r="T600" s="47"/>
    </row>
    <row r="601" spans="5:20" s="45" customFormat="1" x14ac:dyDescent="0.35">
      <c r="E601" s="48"/>
      <c r="F601" s="47"/>
      <c r="G601" s="48"/>
      <c r="M601" s="47"/>
      <c r="N601" s="48"/>
      <c r="T601" s="47"/>
    </row>
    <row r="602" spans="5:20" s="45" customFormat="1" x14ac:dyDescent="0.35">
      <c r="E602" s="48"/>
      <c r="F602" s="47"/>
      <c r="G602" s="48"/>
      <c r="M602" s="47"/>
      <c r="N602" s="48"/>
      <c r="T602" s="47"/>
    </row>
    <row r="603" spans="5:20" s="45" customFormat="1" x14ac:dyDescent="0.35">
      <c r="E603" s="48"/>
      <c r="F603" s="47"/>
      <c r="G603" s="48"/>
      <c r="M603" s="47"/>
      <c r="N603" s="48"/>
      <c r="T603" s="47"/>
    </row>
    <row r="604" spans="5:20" s="45" customFormat="1" x14ac:dyDescent="0.35">
      <c r="E604" s="48"/>
      <c r="F604" s="47"/>
      <c r="G604" s="48"/>
      <c r="M604" s="47"/>
      <c r="N604" s="48"/>
      <c r="T604" s="47"/>
    </row>
    <row r="605" spans="5:20" s="45" customFormat="1" x14ac:dyDescent="0.35">
      <c r="E605" s="48"/>
      <c r="F605" s="47"/>
      <c r="G605" s="48"/>
      <c r="M605" s="47"/>
      <c r="N605" s="48"/>
      <c r="T605" s="47"/>
    </row>
    <row r="606" spans="5:20" s="45" customFormat="1" x14ac:dyDescent="0.35">
      <c r="E606" s="48"/>
      <c r="F606" s="47"/>
      <c r="G606" s="48"/>
      <c r="M606" s="47"/>
      <c r="N606" s="48"/>
      <c r="T606" s="47"/>
    </row>
    <row r="607" spans="5:20" s="45" customFormat="1" x14ac:dyDescent="0.35">
      <c r="E607" s="48"/>
      <c r="F607" s="47"/>
      <c r="G607" s="48"/>
      <c r="M607" s="47"/>
      <c r="N607" s="48"/>
      <c r="T607" s="47"/>
    </row>
    <row r="608" spans="5:20" s="45" customFormat="1" x14ac:dyDescent="0.35">
      <c r="E608" s="48"/>
      <c r="F608" s="47"/>
      <c r="G608" s="48"/>
      <c r="M608" s="47"/>
      <c r="N608" s="48"/>
      <c r="T608" s="47"/>
    </row>
    <row r="609" spans="5:20" s="45" customFormat="1" x14ac:dyDescent="0.35">
      <c r="E609" s="48"/>
      <c r="F609" s="47"/>
      <c r="G609" s="48"/>
      <c r="M609" s="47"/>
      <c r="N609" s="48"/>
      <c r="T609" s="47"/>
    </row>
    <row r="610" spans="5:20" s="45" customFormat="1" x14ac:dyDescent="0.35">
      <c r="E610" s="48"/>
      <c r="F610" s="47"/>
      <c r="G610" s="48"/>
      <c r="M610" s="47"/>
      <c r="N610" s="48"/>
      <c r="T610" s="47"/>
    </row>
    <row r="611" spans="5:20" s="45" customFormat="1" x14ac:dyDescent="0.35">
      <c r="E611" s="48"/>
      <c r="F611" s="47"/>
      <c r="G611" s="48"/>
      <c r="M611" s="47"/>
      <c r="N611" s="48"/>
      <c r="T611" s="47"/>
    </row>
    <row r="612" spans="5:20" s="45" customFormat="1" x14ac:dyDescent="0.35">
      <c r="E612" s="48"/>
      <c r="F612" s="47"/>
      <c r="G612" s="48"/>
      <c r="M612" s="47"/>
      <c r="N612" s="48"/>
      <c r="T612" s="47"/>
    </row>
    <row r="613" spans="5:20" s="45" customFormat="1" x14ac:dyDescent="0.35">
      <c r="E613" s="48"/>
      <c r="F613" s="47"/>
      <c r="G613" s="48"/>
      <c r="M613" s="47"/>
      <c r="N613" s="48"/>
      <c r="T613" s="47"/>
    </row>
    <row r="614" spans="5:20" s="45" customFormat="1" x14ac:dyDescent="0.35">
      <c r="E614" s="48"/>
      <c r="F614" s="47"/>
      <c r="G614" s="48"/>
      <c r="M614" s="47"/>
      <c r="N614" s="48"/>
      <c r="T614" s="47"/>
    </row>
    <row r="615" spans="5:20" s="45" customFormat="1" x14ac:dyDescent="0.35">
      <c r="E615" s="48"/>
      <c r="F615" s="47"/>
      <c r="G615" s="48"/>
      <c r="M615" s="47"/>
      <c r="N615" s="48"/>
      <c r="T615" s="47"/>
    </row>
    <row r="616" spans="5:20" s="45" customFormat="1" x14ac:dyDescent="0.35">
      <c r="E616" s="48"/>
      <c r="F616" s="47"/>
      <c r="G616" s="48"/>
      <c r="M616" s="47"/>
      <c r="N616" s="48"/>
      <c r="T616" s="47"/>
    </row>
    <row r="617" spans="5:20" s="45" customFormat="1" x14ac:dyDescent="0.35">
      <c r="E617" s="48"/>
      <c r="F617" s="47"/>
      <c r="G617" s="48"/>
      <c r="M617" s="47"/>
      <c r="N617" s="48"/>
      <c r="T617" s="47"/>
    </row>
    <row r="618" spans="5:20" s="45" customFormat="1" x14ac:dyDescent="0.35">
      <c r="E618" s="48"/>
      <c r="F618" s="47"/>
      <c r="G618" s="48"/>
      <c r="M618" s="47"/>
      <c r="N618" s="48"/>
      <c r="T618" s="47"/>
    </row>
    <row r="619" spans="5:20" s="45" customFormat="1" x14ac:dyDescent="0.35">
      <c r="E619" s="48"/>
      <c r="F619" s="47"/>
      <c r="G619" s="48"/>
      <c r="M619" s="47"/>
      <c r="N619" s="48"/>
      <c r="T619" s="47"/>
    </row>
    <row r="620" spans="5:20" s="45" customFormat="1" x14ac:dyDescent="0.35">
      <c r="E620" s="48"/>
      <c r="F620" s="47"/>
      <c r="G620" s="48"/>
      <c r="M620" s="47"/>
      <c r="N620" s="48"/>
      <c r="T620" s="47"/>
    </row>
    <row r="621" spans="5:20" s="45" customFormat="1" x14ac:dyDescent="0.35">
      <c r="E621" s="48"/>
      <c r="F621" s="47"/>
      <c r="G621" s="48"/>
      <c r="M621" s="47"/>
      <c r="N621" s="48"/>
      <c r="T621" s="47"/>
    </row>
    <row r="622" spans="5:20" s="45" customFormat="1" x14ac:dyDescent="0.35">
      <c r="E622" s="48"/>
      <c r="F622" s="47"/>
      <c r="G622" s="48"/>
      <c r="M622" s="47"/>
      <c r="N622" s="48"/>
      <c r="T622" s="47"/>
    </row>
    <row r="623" spans="5:20" s="45" customFormat="1" x14ac:dyDescent="0.35">
      <c r="E623" s="48"/>
      <c r="F623" s="47"/>
      <c r="G623" s="48"/>
      <c r="M623" s="47"/>
      <c r="N623" s="48"/>
      <c r="T623" s="47"/>
    </row>
    <row r="624" spans="5:20" s="45" customFormat="1" x14ac:dyDescent="0.35">
      <c r="E624" s="48"/>
      <c r="F624" s="47"/>
      <c r="G624" s="48"/>
      <c r="M624" s="47"/>
      <c r="N624" s="48"/>
      <c r="T624" s="47"/>
    </row>
    <row r="625" spans="5:20" s="45" customFormat="1" x14ac:dyDescent="0.35">
      <c r="E625" s="48"/>
      <c r="F625" s="47"/>
      <c r="G625" s="48"/>
      <c r="M625" s="47"/>
      <c r="N625" s="48"/>
      <c r="T625" s="47"/>
    </row>
    <row r="626" spans="5:20" s="45" customFormat="1" x14ac:dyDescent="0.35">
      <c r="E626" s="48"/>
      <c r="F626" s="47"/>
      <c r="G626" s="48"/>
      <c r="M626" s="47"/>
      <c r="N626" s="48"/>
      <c r="T626" s="47"/>
    </row>
    <row r="627" spans="5:20" s="45" customFormat="1" x14ac:dyDescent="0.35">
      <c r="E627" s="48"/>
      <c r="F627" s="47"/>
      <c r="G627" s="48"/>
      <c r="M627" s="47"/>
      <c r="N627" s="48"/>
      <c r="T627" s="47"/>
    </row>
    <row r="628" spans="5:20" s="45" customFormat="1" x14ac:dyDescent="0.35">
      <c r="E628" s="48"/>
      <c r="F628" s="47"/>
      <c r="G628" s="48"/>
      <c r="M628" s="47"/>
      <c r="N628" s="48"/>
      <c r="T628" s="47"/>
    </row>
    <row r="629" spans="5:20" s="45" customFormat="1" x14ac:dyDescent="0.35">
      <c r="E629" s="48"/>
      <c r="F629" s="47"/>
      <c r="G629" s="48"/>
      <c r="M629" s="47"/>
      <c r="N629" s="48"/>
      <c r="T629" s="47"/>
    </row>
    <row r="630" spans="5:20" s="45" customFormat="1" x14ac:dyDescent="0.35">
      <c r="E630" s="48"/>
      <c r="F630" s="47"/>
      <c r="G630" s="48"/>
      <c r="M630" s="47"/>
      <c r="N630" s="48"/>
      <c r="T630" s="47"/>
    </row>
    <row r="631" spans="5:20" s="45" customFormat="1" x14ac:dyDescent="0.35">
      <c r="E631" s="48"/>
      <c r="F631" s="47"/>
      <c r="G631" s="48"/>
      <c r="M631" s="47"/>
      <c r="N631" s="48"/>
      <c r="T631" s="47"/>
    </row>
    <row r="632" spans="5:20" s="45" customFormat="1" x14ac:dyDescent="0.35">
      <c r="E632" s="48"/>
      <c r="F632" s="47"/>
      <c r="G632" s="48"/>
      <c r="M632" s="47"/>
      <c r="N632" s="48"/>
      <c r="T632" s="47"/>
    </row>
    <row r="633" spans="5:20" s="45" customFormat="1" x14ac:dyDescent="0.35">
      <c r="E633" s="48"/>
      <c r="F633" s="47"/>
      <c r="G633" s="48"/>
      <c r="M633" s="47"/>
      <c r="N633" s="48"/>
      <c r="T633" s="47"/>
    </row>
    <row r="634" spans="5:20" s="45" customFormat="1" x14ac:dyDescent="0.35">
      <c r="E634" s="48"/>
      <c r="F634" s="47"/>
      <c r="G634" s="48"/>
      <c r="M634" s="47"/>
      <c r="N634" s="48"/>
      <c r="T634" s="47"/>
    </row>
    <row r="635" spans="5:20" s="45" customFormat="1" x14ac:dyDescent="0.35">
      <c r="E635" s="48"/>
      <c r="F635" s="47"/>
      <c r="G635" s="48"/>
      <c r="M635" s="47"/>
      <c r="N635" s="48"/>
      <c r="T635" s="47"/>
    </row>
    <row r="636" spans="5:20" s="45" customFormat="1" x14ac:dyDescent="0.35">
      <c r="E636" s="48"/>
      <c r="F636" s="47"/>
      <c r="G636" s="48"/>
      <c r="M636" s="47"/>
      <c r="N636" s="48"/>
      <c r="T636" s="47"/>
    </row>
    <row r="637" spans="5:20" s="45" customFormat="1" x14ac:dyDescent="0.35">
      <c r="E637" s="48"/>
      <c r="F637" s="47"/>
      <c r="G637" s="48"/>
      <c r="M637" s="47"/>
      <c r="N637" s="48"/>
      <c r="T637" s="47"/>
    </row>
    <row r="638" spans="5:20" s="45" customFormat="1" x14ac:dyDescent="0.35">
      <c r="E638" s="48"/>
      <c r="F638" s="47"/>
      <c r="G638" s="48"/>
      <c r="M638" s="47"/>
      <c r="N638" s="48"/>
      <c r="T638" s="47"/>
    </row>
    <row r="639" spans="5:20" s="45" customFormat="1" x14ac:dyDescent="0.35">
      <c r="E639" s="48"/>
      <c r="F639" s="47"/>
      <c r="G639" s="48"/>
      <c r="M639" s="47"/>
      <c r="N639" s="48"/>
      <c r="T639" s="47"/>
    </row>
    <row r="640" spans="5:20" s="45" customFormat="1" x14ac:dyDescent="0.35">
      <c r="E640" s="48"/>
      <c r="F640" s="47"/>
      <c r="G640" s="48"/>
      <c r="M640" s="47"/>
      <c r="N640" s="48"/>
      <c r="T640" s="47"/>
    </row>
    <row r="641" spans="5:20" s="45" customFormat="1" x14ac:dyDescent="0.35">
      <c r="E641" s="48"/>
      <c r="F641" s="47"/>
      <c r="G641" s="48"/>
      <c r="M641" s="47"/>
      <c r="N641" s="48"/>
      <c r="T641" s="47"/>
    </row>
    <row r="642" spans="5:20" s="45" customFormat="1" x14ac:dyDescent="0.35">
      <c r="E642" s="48"/>
      <c r="F642" s="47"/>
      <c r="G642" s="48"/>
      <c r="M642" s="47"/>
      <c r="N642" s="48"/>
      <c r="T642" s="47"/>
    </row>
    <row r="643" spans="5:20" s="45" customFormat="1" x14ac:dyDescent="0.35">
      <c r="E643" s="48"/>
      <c r="F643" s="47"/>
      <c r="G643" s="48"/>
      <c r="M643" s="47"/>
      <c r="N643" s="48"/>
      <c r="T643" s="47"/>
    </row>
    <row r="644" spans="5:20" s="45" customFormat="1" x14ac:dyDescent="0.35">
      <c r="E644" s="48"/>
      <c r="F644" s="47"/>
      <c r="G644" s="48"/>
      <c r="M644" s="47"/>
      <c r="N644" s="48"/>
      <c r="T644" s="47"/>
    </row>
    <row r="645" spans="5:20" s="45" customFormat="1" x14ac:dyDescent="0.35">
      <c r="E645" s="48"/>
      <c r="F645" s="47"/>
      <c r="G645" s="48"/>
      <c r="M645" s="47"/>
      <c r="N645" s="48"/>
      <c r="T645" s="47"/>
    </row>
    <row r="646" spans="5:20" s="45" customFormat="1" x14ac:dyDescent="0.35">
      <c r="E646" s="48"/>
      <c r="F646" s="47"/>
      <c r="G646" s="48"/>
      <c r="M646" s="47"/>
      <c r="N646" s="48"/>
      <c r="T646" s="47"/>
    </row>
    <row r="647" spans="5:20" s="45" customFormat="1" x14ac:dyDescent="0.35">
      <c r="E647" s="48"/>
      <c r="F647" s="47"/>
      <c r="G647" s="48"/>
      <c r="M647" s="47"/>
      <c r="N647" s="48"/>
      <c r="T647" s="47"/>
    </row>
    <row r="648" spans="5:20" s="45" customFormat="1" x14ac:dyDescent="0.35">
      <c r="E648" s="48"/>
      <c r="F648" s="47"/>
      <c r="G648" s="48"/>
      <c r="M648" s="47"/>
      <c r="N648" s="48"/>
      <c r="T648" s="47"/>
    </row>
    <row r="649" spans="5:20" s="45" customFormat="1" x14ac:dyDescent="0.35">
      <c r="E649" s="48"/>
      <c r="F649" s="47"/>
      <c r="G649" s="48"/>
      <c r="M649" s="47"/>
      <c r="N649" s="48"/>
      <c r="T649" s="47"/>
    </row>
    <row r="650" spans="5:20" s="45" customFormat="1" x14ac:dyDescent="0.35">
      <c r="E650" s="48"/>
      <c r="F650" s="47"/>
      <c r="G650" s="48"/>
      <c r="M650" s="47"/>
      <c r="N650" s="48"/>
      <c r="T650" s="47"/>
    </row>
    <row r="651" spans="5:20" s="45" customFormat="1" x14ac:dyDescent="0.35">
      <c r="E651" s="48"/>
      <c r="F651" s="47"/>
      <c r="G651" s="48"/>
      <c r="M651" s="47"/>
      <c r="N651" s="48"/>
      <c r="T651" s="47"/>
    </row>
    <row r="652" spans="5:20" s="45" customFormat="1" x14ac:dyDescent="0.35">
      <c r="E652" s="48"/>
      <c r="F652" s="47"/>
      <c r="G652" s="48"/>
      <c r="M652" s="47"/>
      <c r="N652" s="48"/>
      <c r="T652" s="47"/>
    </row>
    <row r="653" spans="5:20" s="45" customFormat="1" x14ac:dyDescent="0.35">
      <c r="E653" s="48"/>
      <c r="F653" s="47"/>
      <c r="G653" s="48"/>
      <c r="M653" s="47"/>
      <c r="N653" s="48"/>
      <c r="T653" s="47"/>
    </row>
    <row r="654" spans="5:20" s="45" customFormat="1" x14ac:dyDescent="0.35">
      <c r="E654" s="48"/>
      <c r="F654" s="47"/>
      <c r="G654" s="48"/>
      <c r="M654" s="47"/>
      <c r="N654" s="48"/>
      <c r="T654" s="47"/>
    </row>
    <row r="655" spans="5:20" s="45" customFormat="1" x14ac:dyDescent="0.35">
      <c r="E655" s="48"/>
      <c r="F655" s="47"/>
      <c r="G655" s="48"/>
      <c r="M655" s="47"/>
      <c r="N655" s="48"/>
      <c r="T655" s="47"/>
    </row>
    <row r="656" spans="5:20" s="45" customFormat="1" x14ac:dyDescent="0.35">
      <c r="E656" s="48"/>
      <c r="F656" s="47"/>
      <c r="G656" s="48"/>
      <c r="M656" s="47"/>
      <c r="N656" s="48"/>
      <c r="T656" s="47"/>
    </row>
    <row r="657" spans="5:20" s="45" customFormat="1" x14ac:dyDescent="0.35">
      <c r="E657" s="48"/>
      <c r="F657" s="47"/>
      <c r="G657" s="48"/>
      <c r="M657" s="47"/>
      <c r="N657" s="48"/>
      <c r="T657" s="47"/>
    </row>
    <row r="658" spans="5:20" s="45" customFormat="1" x14ac:dyDescent="0.35">
      <c r="E658" s="48"/>
      <c r="F658" s="47"/>
      <c r="G658" s="48"/>
      <c r="M658" s="47"/>
      <c r="N658" s="48"/>
      <c r="T658" s="47"/>
    </row>
    <row r="659" spans="5:20" s="45" customFormat="1" x14ac:dyDescent="0.35">
      <c r="E659" s="48"/>
      <c r="F659" s="47"/>
      <c r="G659" s="48"/>
      <c r="M659" s="47"/>
      <c r="N659" s="48"/>
      <c r="T659" s="47"/>
    </row>
    <row r="660" spans="5:20" s="45" customFormat="1" x14ac:dyDescent="0.35">
      <c r="E660" s="48"/>
      <c r="F660" s="47"/>
      <c r="G660" s="48"/>
      <c r="M660" s="47"/>
      <c r="N660" s="48"/>
      <c r="T660" s="47"/>
    </row>
    <row r="661" spans="5:20" s="45" customFormat="1" x14ac:dyDescent="0.35">
      <c r="E661" s="48"/>
      <c r="F661" s="47"/>
      <c r="G661" s="48"/>
      <c r="M661" s="47"/>
      <c r="N661" s="48"/>
      <c r="T661" s="47"/>
    </row>
    <row r="662" spans="5:20" s="45" customFormat="1" x14ac:dyDescent="0.35">
      <c r="E662" s="48"/>
      <c r="F662" s="47"/>
      <c r="G662" s="48"/>
      <c r="M662" s="47"/>
      <c r="N662" s="48"/>
      <c r="T662" s="47"/>
    </row>
    <row r="663" spans="5:20" s="45" customFormat="1" x14ac:dyDescent="0.35">
      <c r="E663" s="48"/>
      <c r="F663" s="47"/>
      <c r="G663" s="48"/>
      <c r="M663" s="47"/>
      <c r="N663" s="48"/>
      <c r="T663" s="47"/>
    </row>
    <row r="664" spans="5:20" s="45" customFormat="1" x14ac:dyDescent="0.35">
      <c r="E664" s="48"/>
      <c r="F664" s="47"/>
      <c r="G664" s="48"/>
      <c r="M664" s="47"/>
      <c r="N664" s="48"/>
      <c r="T664" s="47"/>
    </row>
    <row r="665" spans="5:20" s="45" customFormat="1" x14ac:dyDescent="0.35">
      <c r="E665" s="48"/>
      <c r="F665" s="47"/>
      <c r="G665" s="48"/>
      <c r="M665" s="47"/>
      <c r="N665" s="48"/>
      <c r="T665" s="47"/>
    </row>
    <row r="666" spans="5:20" s="45" customFormat="1" x14ac:dyDescent="0.35">
      <c r="E666" s="48"/>
      <c r="F666" s="47"/>
      <c r="G666" s="48"/>
      <c r="M666" s="47"/>
      <c r="N666" s="48"/>
      <c r="T666" s="47"/>
    </row>
    <row r="667" spans="5:20" s="45" customFormat="1" x14ac:dyDescent="0.35">
      <c r="E667" s="48"/>
      <c r="F667" s="47"/>
      <c r="G667" s="48"/>
      <c r="M667" s="47"/>
      <c r="N667" s="48"/>
      <c r="T667" s="47"/>
    </row>
    <row r="668" spans="5:20" s="45" customFormat="1" x14ac:dyDescent="0.35">
      <c r="E668" s="48"/>
      <c r="F668" s="47"/>
      <c r="G668" s="48"/>
      <c r="M668" s="47"/>
      <c r="N668" s="48"/>
      <c r="T668" s="47"/>
    </row>
    <row r="669" spans="5:20" s="45" customFormat="1" x14ac:dyDescent="0.35">
      <c r="E669" s="48"/>
      <c r="F669" s="47"/>
      <c r="G669" s="48"/>
      <c r="M669" s="47"/>
      <c r="N669" s="48"/>
      <c r="T669" s="47"/>
    </row>
    <row r="670" spans="5:20" s="45" customFormat="1" x14ac:dyDescent="0.35">
      <c r="E670" s="48"/>
      <c r="F670" s="47"/>
      <c r="G670" s="48"/>
      <c r="M670" s="47"/>
      <c r="N670" s="48"/>
      <c r="T670" s="47"/>
    </row>
    <row r="671" spans="5:20" s="45" customFormat="1" x14ac:dyDescent="0.35">
      <c r="E671" s="48"/>
      <c r="F671" s="47"/>
      <c r="G671" s="48"/>
      <c r="M671" s="47"/>
      <c r="N671" s="48"/>
      <c r="T671" s="47"/>
    </row>
    <row r="672" spans="5:20" s="45" customFormat="1" x14ac:dyDescent="0.35">
      <c r="E672" s="48"/>
      <c r="F672" s="47"/>
      <c r="G672" s="48"/>
      <c r="M672" s="47"/>
      <c r="N672" s="48"/>
      <c r="T672" s="47"/>
    </row>
    <row r="673" spans="5:20" s="45" customFormat="1" x14ac:dyDescent="0.35">
      <c r="E673" s="48"/>
      <c r="F673" s="47"/>
      <c r="G673" s="48"/>
      <c r="M673" s="47"/>
      <c r="N673" s="48"/>
      <c r="T673" s="47"/>
    </row>
    <row r="674" spans="5:20" s="45" customFormat="1" x14ac:dyDescent="0.35">
      <c r="E674" s="48"/>
      <c r="F674" s="47"/>
      <c r="G674" s="48"/>
      <c r="M674" s="47"/>
      <c r="N674" s="48"/>
      <c r="T674" s="47"/>
    </row>
    <row r="675" spans="5:20" s="45" customFormat="1" x14ac:dyDescent="0.35">
      <c r="E675" s="48"/>
      <c r="F675" s="47"/>
      <c r="G675" s="48"/>
      <c r="M675" s="47"/>
      <c r="N675" s="48"/>
      <c r="T675" s="47"/>
    </row>
    <row r="676" spans="5:20" s="45" customFormat="1" x14ac:dyDescent="0.35">
      <c r="E676" s="48"/>
      <c r="F676" s="47"/>
      <c r="G676" s="48"/>
      <c r="M676" s="47"/>
      <c r="N676" s="48"/>
      <c r="T676" s="47"/>
    </row>
    <row r="677" spans="5:20" s="45" customFormat="1" x14ac:dyDescent="0.35">
      <c r="E677" s="48"/>
      <c r="F677" s="47"/>
      <c r="G677" s="48"/>
      <c r="M677" s="47"/>
      <c r="N677" s="48"/>
      <c r="T677" s="47"/>
    </row>
    <row r="678" spans="5:20" s="45" customFormat="1" x14ac:dyDescent="0.35">
      <c r="E678" s="48"/>
      <c r="F678" s="47"/>
      <c r="G678" s="48"/>
      <c r="M678" s="47"/>
      <c r="N678" s="48"/>
      <c r="T678" s="47"/>
    </row>
    <row r="679" spans="5:20" s="45" customFormat="1" x14ac:dyDescent="0.35">
      <c r="E679" s="48"/>
      <c r="F679" s="47"/>
      <c r="G679" s="48"/>
      <c r="M679" s="47"/>
      <c r="N679" s="48"/>
      <c r="T679" s="47"/>
    </row>
    <row r="680" spans="5:20" s="45" customFormat="1" x14ac:dyDescent="0.35">
      <c r="E680" s="48"/>
      <c r="F680" s="47"/>
      <c r="G680" s="48"/>
      <c r="M680" s="47"/>
      <c r="N680" s="48"/>
      <c r="T680" s="47"/>
    </row>
    <row r="681" spans="5:20" s="45" customFormat="1" x14ac:dyDescent="0.35">
      <c r="E681" s="48"/>
      <c r="F681" s="47"/>
      <c r="G681" s="48"/>
      <c r="M681" s="47"/>
      <c r="N681" s="48"/>
      <c r="T681" s="47"/>
    </row>
    <row r="682" spans="5:20" s="45" customFormat="1" x14ac:dyDescent="0.35">
      <c r="E682" s="48"/>
      <c r="F682" s="47"/>
      <c r="G682" s="48"/>
      <c r="M682" s="47"/>
      <c r="N682" s="48"/>
      <c r="T682" s="47"/>
    </row>
    <row r="683" spans="5:20" s="45" customFormat="1" x14ac:dyDescent="0.35">
      <c r="E683" s="48"/>
      <c r="F683" s="47"/>
      <c r="G683" s="48"/>
      <c r="M683" s="47"/>
      <c r="N683" s="48"/>
      <c r="T683" s="47"/>
    </row>
    <row r="684" spans="5:20" s="45" customFormat="1" x14ac:dyDescent="0.35">
      <c r="E684" s="48"/>
      <c r="F684" s="47"/>
      <c r="G684" s="48"/>
      <c r="M684" s="47"/>
      <c r="N684" s="48"/>
      <c r="T684" s="47"/>
    </row>
    <row r="685" spans="5:20" s="45" customFormat="1" x14ac:dyDescent="0.35">
      <c r="E685" s="48"/>
      <c r="F685" s="47"/>
      <c r="G685" s="48"/>
      <c r="M685" s="47"/>
      <c r="N685" s="48"/>
      <c r="T685" s="47"/>
    </row>
    <row r="686" spans="5:20" s="45" customFormat="1" x14ac:dyDescent="0.35">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B3:U3"/>
    <mergeCell ref="B5:G5"/>
    <mergeCell ref="I5:N5"/>
    <mergeCell ref="P5:U5"/>
    <mergeCell ref="B1:U1"/>
    <mergeCell ref="Q6:U6"/>
    <mergeCell ref="Q7:U7"/>
    <mergeCell ref="Q8:U8"/>
    <mergeCell ref="C6:G6"/>
    <mergeCell ref="C7:G7"/>
    <mergeCell ref="C8:G8"/>
    <mergeCell ref="J6:N6"/>
    <mergeCell ref="J7:N7"/>
    <mergeCell ref="J8:N8"/>
  </mergeCells>
  <phoneticPr fontId="15" type="noConversion"/>
  <conditionalFormatting sqref="F2:F5 M5 T5 F9:F1048576 M9:M57 T9:T57">
    <cfRule type="containsText" dxfId="9" priority="25" operator="containsText" text="Nee">
      <formula>NOT(ISERROR(SEARCH("Nee",F2)))</formula>
    </cfRule>
  </conditionalFormatting>
  <conditionalFormatting sqref="F3">
    <cfRule type="containsText" dxfId="8" priority="32" operator="containsText" text="Ja">
      <formula>NOT(ISERROR(SEARCH("Ja",F3)))</formula>
    </cfRule>
  </conditionalFormatting>
  <conditionalFormatting sqref="F9">
    <cfRule type="containsText" dxfId="7" priority="1" operator="containsText" text="Deels">
      <formula>NOT(ISERROR(SEARCH("Deels",F9)))</formula>
    </cfRule>
  </conditionalFormatting>
  <conditionalFormatting sqref="F9:F10">
    <cfRule type="containsText" dxfId="6" priority="26" operator="containsText" text="Ja">
      <formula>NOT(ISERROR(SEARCH("Ja",F9)))</formula>
    </cfRule>
  </conditionalFormatting>
  <conditionalFormatting sqref="F9:F1048576 F2:F5 M5 T5">
    <cfRule type="containsText" dxfId="5" priority="24" operator="containsText" text="Ja">
      <formula>NOT(ISERROR(SEARCH("Ja",F2)))</formula>
    </cfRule>
  </conditionalFormatting>
  <conditionalFormatting sqref="F10">
    <cfRule type="cellIs" dxfId="4" priority="27" operator="equal">
      <formula>"Ja"</formula>
    </cfRule>
  </conditionalFormatting>
  <conditionalFormatting sqref="M9:M57">
    <cfRule type="containsText" dxfId="3" priority="4" operator="containsText" text="Ja">
      <formula>NOT(ISERROR(SEARCH("Ja",M9)))</formula>
    </cfRule>
  </conditionalFormatting>
  <conditionalFormatting sqref="M10">
    <cfRule type="cellIs" dxfId="2" priority="5" operator="equal">
      <formula>"Ja"</formula>
    </cfRule>
  </conditionalFormatting>
  <conditionalFormatting sqref="T9:T57">
    <cfRule type="containsText" dxfId="1" priority="2" operator="containsText" text="Ja">
      <formula>NOT(ISERROR(SEARCH("Ja",T9)))</formula>
    </cfRule>
  </conditionalFormatting>
  <conditionalFormatting sqref="T10">
    <cfRule type="cellIs" dxfId="0"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08C5B9-1462-49E8-91E6-0D0215B3B6E9}">
  <ds:schemaRefs>
    <ds:schemaRef ds:uri="cab61aef-52df-4bc1-b4af-77b7714ef3f5"/>
    <ds:schemaRef ds:uri="http://schemas.openxmlformats.org/package/2006/metadata/core-propertie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4c479896-0adf-41d6-a237-3962a9de35a7"/>
    <ds:schemaRef ds:uri="http://schemas.microsoft.com/office/2006/metadata/properties"/>
  </ds:schemaRefs>
</ds:datastoreItem>
</file>

<file path=customXml/itemProps2.xml><?xml version="1.0" encoding="utf-8"?>
<ds:datastoreItem xmlns:ds="http://schemas.openxmlformats.org/officeDocument/2006/customXml" ds:itemID="{6AABA433-8657-46BB-A005-45D8FB46C6AF}">
  <ds:schemaRefs>
    <ds:schemaRef ds:uri="http://schemas.microsoft.com/sharepoint/v3/contenttype/forms"/>
  </ds:schemaRefs>
</ds:datastoreItem>
</file>

<file path=customXml/itemProps3.xml><?xml version="1.0" encoding="utf-8"?>
<ds:datastoreItem xmlns:ds="http://schemas.openxmlformats.org/officeDocument/2006/customXml" ds:itemID="{48B7E242-40D5-4CC4-A27E-33715CC00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61aef-52df-4bc1-b4af-77b7714ef3f5"/>
    <ds:schemaRef ds:uri="4c479896-0adf-41d6-a237-3962a9de3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1. Persoonsgegevens</vt:lpstr>
      <vt:lpstr>2. Ondersteuningsprofiel</vt:lpstr>
      <vt:lpstr>3. Betrokken medewerkers</vt:lpstr>
      <vt:lpstr>4. Meting</vt:lpstr>
      <vt:lpstr>5. Analyse</vt:lpstr>
      <vt:lpstr>6. Complexiteit</vt:lpstr>
      <vt:lpstr>7. Conclusie en ondertekening</vt:lpstr>
      <vt:lpstr>8. Kortcyclische acties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Meulendijks, Max</cp:lastModifiedBy>
  <cp:revision/>
  <dcterms:created xsi:type="dcterms:W3CDTF">2022-11-28T14:53:54Z</dcterms:created>
  <dcterms:modified xsi:type="dcterms:W3CDTF">2023-05-24T14:33:20Z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